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40" tabRatio="618" firstSheet="6" activeTab="18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  <sheet name="2021" sheetId="20" r:id="rId19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  <definedName name="_xlnm.Print_Area" localSheetId="17">'2020'!#REF!</definedName>
    <definedName name="_xlnm.Print_Area" localSheetId="18">'2021'!#REF!</definedName>
  </definedNames>
  <calcPr calcId="145621"/>
</workbook>
</file>

<file path=xl/calcChain.xml><?xml version="1.0" encoding="utf-8"?>
<calcChain xmlns="http://schemas.openxmlformats.org/spreadsheetml/2006/main">
  <c r="N31" i="20" l="1"/>
  <c r="M41" i="20" l="1"/>
  <c r="L41" i="20"/>
  <c r="K41" i="20"/>
  <c r="J41" i="20"/>
  <c r="I41" i="20"/>
  <c r="H41" i="20"/>
  <c r="G41" i="20"/>
  <c r="F41" i="20"/>
  <c r="E41" i="20"/>
  <c r="D41" i="20"/>
  <c r="C41" i="20"/>
  <c r="B41" i="20"/>
  <c r="N40" i="20"/>
  <c r="N39" i="20"/>
  <c r="N38" i="20"/>
  <c r="N37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N34" i="20"/>
  <c r="N33" i="20"/>
  <c r="N32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N29" i="20"/>
  <c r="N28" i="20"/>
  <c r="N27" i="20"/>
  <c r="N26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N23" i="20"/>
  <c r="N22" i="20"/>
  <c r="N21" i="20"/>
  <c r="N20" i="20"/>
  <c r="N19" i="20"/>
  <c r="N18" i="20"/>
  <c r="N17" i="20"/>
  <c r="N15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N12" i="20"/>
  <c r="N10" i="20"/>
  <c r="N8" i="20"/>
  <c r="N6" i="20"/>
  <c r="N41" i="20" l="1"/>
  <c r="C42" i="20"/>
  <c r="G42" i="20"/>
  <c r="K42" i="20"/>
  <c r="B42" i="20"/>
  <c r="N36" i="20"/>
  <c r="D42" i="20"/>
  <c r="H42" i="20"/>
  <c r="L42" i="20"/>
  <c r="E42" i="20"/>
  <c r="I42" i="20"/>
  <c r="M42" i="20"/>
  <c r="F42" i="20"/>
  <c r="J42" i="20"/>
  <c r="N14" i="20"/>
  <c r="N25" i="20"/>
  <c r="M41" i="19"/>
  <c r="K41" i="19"/>
  <c r="J41" i="19"/>
  <c r="I41" i="19"/>
  <c r="H41" i="19"/>
  <c r="G41" i="19"/>
  <c r="F41" i="19"/>
  <c r="D41" i="19"/>
  <c r="C41" i="19"/>
  <c r="B41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6" i="19" s="1"/>
  <c r="M31" i="19"/>
  <c r="L31" i="19"/>
  <c r="K31" i="19"/>
  <c r="J31" i="19"/>
  <c r="I31" i="19"/>
  <c r="H31" i="19"/>
  <c r="G31" i="19"/>
  <c r="F31" i="19"/>
  <c r="E31" i="19"/>
  <c r="D31" i="19"/>
  <c r="C31" i="19"/>
  <c r="B31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25" i="19" l="1"/>
  <c r="N14" i="19"/>
  <c r="B42" i="19"/>
  <c r="C42" i="19"/>
  <c r="K42" i="19"/>
  <c r="D42" i="19"/>
  <c r="H42" i="19"/>
  <c r="I42" i="19"/>
  <c r="J42" i="19"/>
  <c r="F42" i="19"/>
  <c r="M42" i="19"/>
  <c r="N31" i="19"/>
  <c r="N42" i="20"/>
  <c r="N40" i="19"/>
  <c r="N39" i="19"/>
  <c r="N38" i="19"/>
  <c r="N37" i="19"/>
  <c r="N35" i="19"/>
  <c r="N34" i="19"/>
  <c r="N33" i="19"/>
  <c r="N32" i="19"/>
  <c r="N30" i="19"/>
  <c r="N29" i="19"/>
  <c r="N28" i="19"/>
  <c r="N27" i="19"/>
  <c r="N26" i="19"/>
  <c r="N24" i="19"/>
  <c r="N23" i="19"/>
  <c r="N22" i="19"/>
  <c r="N21" i="19"/>
  <c r="N20" i="19"/>
  <c r="N19" i="19"/>
  <c r="N18" i="19"/>
  <c r="N17" i="19"/>
  <c r="N15" i="19"/>
  <c r="N13" i="19"/>
  <c r="N12" i="19"/>
  <c r="N10" i="19"/>
  <c r="N8" i="19"/>
  <c r="N6" i="19"/>
  <c r="L41" i="19" l="1"/>
  <c r="L42" i="19" s="1"/>
  <c r="E41" i="19"/>
  <c r="E42" i="19" l="1"/>
  <c r="N41" i="19"/>
  <c r="G42" i="19"/>
  <c r="N40" i="18"/>
  <c r="N39" i="18"/>
  <c r="N38" i="18"/>
  <c r="N37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1" i="18" s="1"/>
  <c r="N35" i="18"/>
  <c r="N34" i="18"/>
  <c r="N33" i="18"/>
  <c r="N32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6" i="18" s="1"/>
  <c r="M31" i="18"/>
  <c r="L31" i="18"/>
  <c r="K31" i="18"/>
  <c r="J31" i="18"/>
  <c r="I31" i="18"/>
  <c r="G31" i="18"/>
  <c r="F31" i="18"/>
  <c r="E31" i="18"/>
  <c r="D31" i="18"/>
  <c r="C31" i="18"/>
  <c r="B31" i="18"/>
  <c r="N30" i="18"/>
  <c r="N29" i="18"/>
  <c r="N28" i="18"/>
  <c r="N27" i="18"/>
  <c r="N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8" s="1"/>
  <c r="N24" i="18"/>
  <c r="N23" i="18"/>
  <c r="N22" i="18"/>
  <c r="N21" i="18"/>
  <c r="N20" i="18"/>
  <c r="N19" i="18"/>
  <c r="N18" i="18"/>
  <c r="N17" i="18"/>
  <c r="N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4" i="18" s="1"/>
  <c r="N13" i="18"/>
  <c r="N12" i="18"/>
  <c r="N10" i="18"/>
  <c r="N8" i="18"/>
  <c r="N6" i="18"/>
  <c r="N42" i="19" l="1"/>
  <c r="H31" i="18"/>
  <c r="N31" i="18" s="1"/>
  <c r="M42" i="18"/>
  <c r="L42" i="18"/>
  <c r="K42" i="18" l="1"/>
  <c r="J42" i="18"/>
  <c r="D42" i="18"/>
  <c r="I42" i="18"/>
  <c r="G42" i="18"/>
  <c r="H42" i="18"/>
  <c r="E42" i="18"/>
  <c r="F42" i="18"/>
  <c r="C42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K40" i="16"/>
  <c r="K35" i="16"/>
  <c r="K13" i="16"/>
  <c r="K41" i="16" s="1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N13" i="16" s="1"/>
  <c r="B41" i="16" l="1"/>
  <c r="N41" i="16" s="1"/>
  <c r="N40" i="15"/>
  <c r="N35" i="15"/>
  <c r="N13" i="15"/>
  <c r="N24" i="15"/>
  <c r="N30" i="15"/>
  <c r="C40" i="12" l="1"/>
  <c r="B40" i="12"/>
  <c r="N40" i="12" s="1"/>
  <c r="C35" i="12"/>
  <c r="B35" i="12"/>
  <c r="N35" i="12" s="1"/>
  <c r="C30" i="12"/>
  <c r="B30" i="12"/>
  <c r="N30" i="12" s="1"/>
  <c r="C24" i="12"/>
  <c r="C41" i="12" s="1"/>
  <c r="B24" i="12"/>
  <c r="N24" i="12" l="1"/>
  <c r="B41" i="12"/>
  <c r="N41" i="12" s="1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G41" i="7" l="1"/>
  <c r="M41" i="6"/>
  <c r="B41" i="6"/>
  <c r="F41" i="6"/>
  <c r="N35" i="6"/>
  <c r="B41" i="7"/>
  <c r="C41" i="7"/>
  <c r="H41" i="7"/>
  <c r="N24" i="7"/>
  <c r="B41" i="8"/>
  <c r="K41" i="8"/>
  <c r="F41" i="10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<sst xmlns="http://schemas.openxmlformats.org/spreadsheetml/2006/main" count="3101" uniqueCount="79">
  <si>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</si>
  <si>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</si>
  <si>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</si>
  <si>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</si>
  <si>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</si>
  <si>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</si>
  <si>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</si>
  <si>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</si>
  <si>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</si>
  <si>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</si>
  <si>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</si>
  <si>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</si>
  <si>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</si>
  <si>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</si>
  <si>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</si>
  <si>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</si>
  <si>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</si>
  <si>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</si>
  <si>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</si>
  <si>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</si>
  <si>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</si>
  <si>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</si>
  <si>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</si>
  <si>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</si>
  <si>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</si>
  <si>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</si>
  <si>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</si>
  <si>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</si>
  <si>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</si>
  <si>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</si>
  <si>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</si>
  <si>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</si>
  <si>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</si>
  <si>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</si>
  <si>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</si>
  <si>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</si>
  <si>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</si>
  <si>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</si>
  <si>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</si>
  <si>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</si>
  <si>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</si>
  <si>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</si>
  <si>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</si>
  <si>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</si>
  <si>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</si>
  <si>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</si>
  <si>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</si>
  <si>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</si>
  <si>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</si>
  <si>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</si>
  <si>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</si>
  <si>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</si>
  <si>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</si>
  <si>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</si>
  <si>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</si>
  <si>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</si>
  <si>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</si>
  <si>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</si>
  <si>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</si>
  <si>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</si>
  <si>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</si>
  <si>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</si>
  <si>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</si>
  <si>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</si>
  <si>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</si>
  <si>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</si>
  <si>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</si>
  <si>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</si>
  <si>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</si>
  <si>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</si>
  <si>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</si>
  <si>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</si>
  <si>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</si>
  <si>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</si>
  <si>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</si>
  <si>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</si>
  <si>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</si>
  <si>
    <t>2020* (Inclui ajustes)</t>
  </si>
  <si>
    <t>2021*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</si>
</sst>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>
        <v>2003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39000</v>
      </c>
      <c r="D13" s="61">
        <v>51000</v>
      </c>
      <c r="E13" s="61">
        <v>48000</v>
      </c>
      <c r="F13" s="61">
        <v>36000</v>
      </c>
      <c r="G13" s="61">
        <v>27000</v>
      </c>
      <c r="H13" s="61">
        <v>25500</v>
      </c>
      <c r="I13" s="61">
        <v>27500</v>
      </c>
      <c r="J13" s="61">
        <v>27000</v>
      </c>
      <c r="K13" s="61">
        <v>26000</v>
      </c>
      <c r="L13" s="61">
        <v>27000</v>
      </c>
      <c r="M13" s="61">
        <v>31000</v>
      </c>
      <c r="N13" s="42">
        <f>SUM(B13:M13)</f>
        <v>410000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169799</v>
      </c>
      <c r="D14" s="33">
        <f t="shared" si="0"/>
        <v>196572</v>
      </c>
      <c r="E14" s="33">
        <f t="shared" si="0"/>
        <v>179831</v>
      </c>
      <c r="F14" s="33">
        <f t="shared" si="0"/>
        <v>175253</v>
      </c>
      <c r="G14" s="33">
        <f t="shared" si="0"/>
        <v>223503</v>
      </c>
      <c r="H14" s="33">
        <f t="shared" si="0"/>
        <v>220595</v>
      </c>
      <c r="I14" s="33">
        <f t="shared" si="0"/>
        <v>235536</v>
      </c>
      <c r="J14" s="33">
        <f t="shared" ref="J14:M14" si="1">SUM(J6:J13)</f>
        <v>225330</v>
      </c>
      <c r="K14" s="33">
        <f t="shared" si="1"/>
        <v>220734</v>
      </c>
      <c r="L14" s="33">
        <f t="shared" si="1"/>
        <v>230271</v>
      </c>
      <c r="M14" s="33">
        <f t="shared" si="1"/>
        <v>203449</v>
      </c>
      <c r="N14" s="62">
        <f>SUM(B14:M14)</f>
        <v>2485871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58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3981827</v>
      </c>
      <c r="D42" s="46">
        <f t="shared" si="11"/>
        <v>4555694</v>
      </c>
      <c r="E42" s="46">
        <f t="shared" si="11"/>
        <v>4323073</v>
      </c>
      <c r="F42" s="46">
        <f t="shared" si="11"/>
        <v>3627373</v>
      </c>
      <c r="G42" s="46">
        <f t="shared" si="11"/>
        <v>5032577</v>
      </c>
      <c r="H42" s="46">
        <f t="shared" si="11"/>
        <v>4642571</v>
      </c>
      <c r="I42" s="46">
        <f t="shared" si="11"/>
        <v>4943032</v>
      </c>
      <c r="J42" s="46">
        <f t="shared" si="11"/>
        <v>4726408</v>
      </c>
      <c r="K42" s="46">
        <f t="shared" si="11"/>
        <v>4674296</v>
      </c>
      <c r="L42" s="46">
        <f t="shared" si="11"/>
        <v>4495567</v>
      </c>
      <c r="M42" s="46">
        <f t="shared" si="11"/>
        <v>4374593</v>
      </c>
      <c r="N42" s="47">
        <f t="shared" si="2"/>
        <v>53553194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6"/>
  <sheetViews>
    <sheetView showGridLines="0" workbookViewId="0">
      <selection activeCell="A53" sqref="A53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2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4"/>
      <c r="Q3" s="4"/>
    </row>
    <row r="4" spans="1:17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7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7" x14ac:dyDescent="0.2">
      <c r="A6" s="37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>
        <v>17759</v>
      </c>
      <c r="J6" s="5">
        <v>18644</v>
      </c>
      <c r="K6" s="5">
        <v>17273</v>
      </c>
      <c r="L6" s="5">
        <v>14520</v>
      </c>
      <c r="M6" s="5">
        <v>13027</v>
      </c>
      <c r="N6" s="38">
        <f>SUM(B6:M6)</f>
        <v>178979</v>
      </c>
    </row>
    <row r="7" spans="1:17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7" s="1" customFormat="1" x14ac:dyDescent="0.2">
      <c r="A8" s="37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>
        <v>33101</v>
      </c>
      <c r="J8" s="5">
        <v>28503</v>
      </c>
      <c r="K8" s="5">
        <v>29614</v>
      </c>
      <c r="L8" s="5">
        <v>33271</v>
      </c>
      <c r="M8" s="5">
        <v>30749</v>
      </c>
      <c r="N8" s="38">
        <f>SUM(B8:M8)</f>
        <v>334101</v>
      </c>
      <c r="O8" s="3"/>
      <c r="P8" s="4"/>
      <c r="Q8" s="4"/>
    </row>
    <row r="9" spans="1:17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7" x14ac:dyDescent="0.2">
      <c r="A10" s="37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>
        <v>70927</v>
      </c>
      <c r="J10" s="5">
        <v>78527</v>
      </c>
      <c r="K10" s="5">
        <v>78335</v>
      </c>
      <c r="L10" s="5">
        <v>71244</v>
      </c>
      <c r="M10" s="5">
        <v>76292</v>
      </c>
      <c r="N10" s="38">
        <f>SUM(B10:M10)</f>
        <v>806147</v>
      </c>
    </row>
    <row r="11" spans="1:17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7" x14ac:dyDescent="0.2">
      <c r="A12" s="37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>
        <v>49593</v>
      </c>
      <c r="J12" s="5">
        <v>58832</v>
      </c>
      <c r="K12" s="5">
        <v>55602</v>
      </c>
      <c r="L12" s="5">
        <v>45010</v>
      </c>
      <c r="M12" s="5">
        <v>45315</v>
      </c>
      <c r="N12" s="38">
        <f>SUM(B12:M12)</f>
        <v>571931</v>
      </c>
    </row>
    <row r="13" spans="1:17" x14ac:dyDescent="0.2">
      <c r="A13" s="41" t="s">
        <v>54</v>
      </c>
      <c r="B13" s="61">
        <v>23000</v>
      </c>
      <c r="C13" s="61">
        <v>18000</v>
      </c>
      <c r="D13" s="61">
        <v>20000</v>
      </c>
      <c r="E13" s="61">
        <v>21500</v>
      </c>
      <c r="F13" s="61">
        <v>22000</v>
      </c>
      <c r="G13" s="61">
        <v>21000</v>
      </c>
      <c r="H13" s="61">
        <v>22000</v>
      </c>
      <c r="I13" s="61">
        <v>22000</v>
      </c>
      <c r="J13" s="61">
        <v>19500</v>
      </c>
      <c r="K13" s="61">
        <v>21000</v>
      </c>
      <c r="L13" s="61">
        <v>19000</v>
      </c>
      <c r="M13" s="61">
        <v>18000</v>
      </c>
      <c r="N13" s="42">
        <f>SUM(B13:M13)</f>
        <v>247000</v>
      </c>
    </row>
    <row r="14" spans="1:17" x14ac:dyDescent="0.2">
      <c r="A14" s="39" t="s">
        <v>23</v>
      </c>
      <c r="B14" s="33">
        <f t="shared" ref="B14:M14" si="0">SUM(B6:B13)</f>
        <v>177932</v>
      </c>
      <c r="C14" s="33">
        <f t="shared" si="0"/>
        <v>142748</v>
      </c>
      <c r="D14" s="33">
        <f t="shared" si="0"/>
        <v>180192</v>
      </c>
      <c r="E14" s="33">
        <f t="shared" si="0"/>
        <v>145510</v>
      </c>
      <c r="F14" s="33">
        <f t="shared" si="0"/>
        <v>147583</v>
      </c>
      <c r="G14" s="33">
        <f t="shared" si="0"/>
        <v>186754</v>
      </c>
      <c r="H14" s="33">
        <f t="shared" si="0"/>
        <v>191801</v>
      </c>
      <c r="I14" s="33">
        <f t="shared" si="0"/>
        <v>193380</v>
      </c>
      <c r="J14" s="33">
        <f t="shared" si="0"/>
        <v>204006</v>
      </c>
      <c r="K14" s="33">
        <f t="shared" si="0"/>
        <v>201824</v>
      </c>
      <c r="L14" s="33">
        <f t="shared" si="0"/>
        <v>183045</v>
      </c>
      <c r="M14" s="33">
        <f t="shared" si="0"/>
        <v>183383</v>
      </c>
      <c r="N14" s="62">
        <f>SUM(B14:M14)</f>
        <v>2138158</v>
      </c>
    </row>
    <row r="15" spans="1:17" x14ac:dyDescent="0.2">
      <c r="A15" s="37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>
        <v>26161</v>
      </c>
      <c r="J15" s="5">
        <v>20719</v>
      </c>
      <c r="K15" s="5">
        <v>27854</v>
      </c>
      <c r="L15" s="5">
        <v>31437</v>
      </c>
      <c r="M15" s="5">
        <v>31173</v>
      </c>
      <c r="N15" s="38">
        <f>SUM(B15:M15)</f>
        <v>298321</v>
      </c>
    </row>
    <row r="16" spans="1:17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7" x14ac:dyDescent="0.2">
      <c r="A17" s="37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>
        <v>229096</v>
      </c>
      <c r="J17" s="5">
        <v>208829</v>
      </c>
      <c r="K17" s="5">
        <v>226973</v>
      </c>
      <c r="L17" s="5">
        <v>228731</v>
      </c>
      <c r="M17" s="5">
        <v>222054</v>
      </c>
      <c r="N17" s="38">
        <f t="shared" ref="N17:N42" si="1">SUM(B17:M17)</f>
        <v>2241981</v>
      </c>
    </row>
    <row r="18" spans="1:17" s="3" customFormat="1" x14ac:dyDescent="0.2">
      <c r="A18" s="37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>
        <v>71296</v>
      </c>
      <c r="J18" s="5">
        <v>71600</v>
      </c>
      <c r="K18" s="5">
        <v>71115</v>
      </c>
      <c r="L18" s="5">
        <v>70246</v>
      </c>
      <c r="M18" s="5">
        <v>66400</v>
      </c>
      <c r="N18" s="38">
        <f t="shared" si="1"/>
        <v>797663</v>
      </c>
      <c r="P18" s="4"/>
      <c r="Q18" s="4"/>
    </row>
    <row r="19" spans="1:17" s="3" customFormat="1" x14ac:dyDescent="0.2">
      <c r="A19" s="37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>
        <v>295080</v>
      </c>
      <c r="J19" s="5">
        <v>205025</v>
      </c>
      <c r="K19" s="5">
        <v>292545</v>
      </c>
      <c r="L19" s="5">
        <v>273251</v>
      </c>
      <c r="M19" s="5">
        <v>263867</v>
      </c>
      <c r="N19" s="38">
        <f t="shared" si="1"/>
        <v>2814388</v>
      </c>
      <c r="P19" s="4"/>
      <c r="Q19" s="4"/>
    </row>
    <row r="20" spans="1:17" s="3" customFormat="1" x14ac:dyDescent="0.2">
      <c r="A20" s="37" t="s">
        <v>28</v>
      </c>
      <c r="B20" s="8">
        <v>27345</v>
      </c>
      <c r="C20" s="5">
        <v>21042</v>
      </c>
      <c r="D20" s="5">
        <v>24230</v>
      </c>
      <c r="E20" s="5">
        <v>26141</v>
      </c>
      <c r="F20" s="5">
        <v>33989</v>
      </c>
      <c r="G20" s="5">
        <v>25338</v>
      </c>
      <c r="H20" s="5">
        <v>22608</v>
      </c>
      <c r="I20" s="5">
        <v>26248</v>
      </c>
      <c r="J20" s="5">
        <v>22584</v>
      </c>
      <c r="K20" s="5">
        <v>25764</v>
      </c>
      <c r="L20" s="5">
        <v>31724</v>
      </c>
      <c r="M20" s="5">
        <v>30305</v>
      </c>
      <c r="N20" s="38">
        <f t="shared" si="1"/>
        <v>317318</v>
      </c>
      <c r="P20" s="4"/>
      <c r="Q20" s="4"/>
    </row>
    <row r="21" spans="1:17" s="3" customFormat="1" x14ac:dyDescent="0.2">
      <c r="A21" s="37" t="s">
        <v>29</v>
      </c>
      <c r="B21" s="63">
        <v>21252</v>
      </c>
      <c r="C21" s="58">
        <v>17943</v>
      </c>
      <c r="D21" s="58">
        <v>17846</v>
      </c>
      <c r="E21" s="58">
        <v>16451</v>
      </c>
      <c r="F21" s="58">
        <v>20691</v>
      </c>
      <c r="G21" s="58">
        <v>14164</v>
      </c>
      <c r="H21" s="58">
        <v>17951</v>
      </c>
      <c r="I21" s="58">
        <v>28602</v>
      </c>
      <c r="J21" s="5">
        <v>31217</v>
      </c>
      <c r="K21" s="5">
        <v>37341</v>
      </c>
      <c r="L21" s="5">
        <v>30414</v>
      </c>
      <c r="M21" s="5">
        <v>27986</v>
      </c>
      <c r="N21" s="38">
        <f t="shared" si="1"/>
        <v>281858</v>
      </c>
      <c r="P21" s="4"/>
      <c r="Q21" s="4"/>
    </row>
    <row r="22" spans="1:17" s="3" customFormat="1" x14ac:dyDescent="0.2">
      <c r="A22" s="37" t="s">
        <v>30</v>
      </c>
      <c r="B22" s="8">
        <v>162393</v>
      </c>
      <c r="C22" s="5">
        <v>156827</v>
      </c>
      <c r="D22" s="5">
        <v>152886</v>
      </c>
      <c r="E22" s="5">
        <v>139920</v>
      </c>
      <c r="F22" s="5">
        <v>171163</v>
      </c>
      <c r="G22" s="5">
        <v>126666</v>
      </c>
      <c r="H22" s="5">
        <v>126298</v>
      </c>
      <c r="I22" s="5">
        <v>142172</v>
      </c>
      <c r="J22" s="5">
        <v>166611</v>
      </c>
      <c r="K22" s="5">
        <v>182841</v>
      </c>
      <c r="L22" s="5">
        <v>184536</v>
      </c>
      <c r="M22" s="5">
        <v>180357</v>
      </c>
      <c r="N22" s="38">
        <f t="shared" si="1"/>
        <v>1892670</v>
      </c>
      <c r="P22" s="4"/>
      <c r="Q22" s="4"/>
    </row>
    <row r="23" spans="1:17" s="3" customFormat="1" x14ac:dyDescent="0.2">
      <c r="A23" s="37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>
        <v>101661</v>
      </c>
      <c r="J23" s="5">
        <v>107661</v>
      </c>
      <c r="K23" s="5">
        <v>120135</v>
      </c>
      <c r="L23" s="5">
        <v>101496</v>
      </c>
      <c r="M23" s="5">
        <v>98788</v>
      </c>
      <c r="N23" s="38">
        <f t="shared" si="1"/>
        <v>1176294</v>
      </c>
      <c r="P23" s="4"/>
      <c r="Q23" s="4"/>
    </row>
    <row r="24" spans="1:17" s="3" customFormat="1" x14ac:dyDescent="0.2">
      <c r="A24" s="41" t="s">
        <v>54</v>
      </c>
      <c r="B24" s="16">
        <v>201000</v>
      </c>
      <c r="C24" s="16">
        <v>182500</v>
      </c>
      <c r="D24" s="16">
        <v>175000</v>
      </c>
      <c r="E24" s="16">
        <v>167000</v>
      </c>
      <c r="F24" s="16">
        <v>149000</v>
      </c>
      <c r="G24" s="16">
        <v>145000</v>
      </c>
      <c r="H24" s="16">
        <v>146000</v>
      </c>
      <c r="I24" s="16">
        <v>153000</v>
      </c>
      <c r="J24" s="16">
        <v>150700</v>
      </c>
      <c r="K24" s="16">
        <v>112000</v>
      </c>
      <c r="L24" s="16">
        <v>109000</v>
      </c>
      <c r="M24" s="16">
        <v>108000</v>
      </c>
      <c r="N24" s="42">
        <f t="shared" si="1"/>
        <v>1798200</v>
      </c>
      <c r="P24" s="4"/>
      <c r="Q24" s="4"/>
    </row>
    <row r="25" spans="1:17" s="3" customFormat="1" x14ac:dyDescent="0.2">
      <c r="A25" s="43" t="s">
        <v>32</v>
      </c>
      <c r="B25" s="33">
        <f t="shared" ref="B25:M25" si="2">SUM(B15:B24)</f>
        <v>978483</v>
      </c>
      <c r="C25" s="33">
        <f t="shared" si="2"/>
        <v>895835</v>
      </c>
      <c r="D25" s="33">
        <f t="shared" si="2"/>
        <v>870098</v>
      </c>
      <c r="E25" s="33">
        <f t="shared" si="2"/>
        <v>816596</v>
      </c>
      <c r="F25" s="33">
        <f t="shared" si="2"/>
        <v>949859</v>
      </c>
      <c r="G25" s="33">
        <f t="shared" si="2"/>
        <v>878870</v>
      </c>
      <c r="H25" s="33">
        <f t="shared" si="2"/>
        <v>984357</v>
      </c>
      <c r="I25" s="33">
        <f t="shared" si="2"/>
        <v>1073316</v>
      </c>
      <c r="J25" s="33">
        <f t="shared" si="2"/>
        <v>984946</v>
      </c>
      <c r="K25" s="33">
        <f t="shared" si="2"/>
        <v>1096568</v>
      </c>
      <c r="L25" s="33">
        <f t="shared" si="2"/>
        <v>1060835</v>
      </c>
      <c r="M25" s="33">
        <f t="shared" si="2"/>
        <v>1028930</v>
      </c>
      <c r="N25" s="40">
        <f t="shared" si="1"/>
        <v>11618693</v>
      </c>
      <c r="P25" s="4"/>
      <c r="Q25" s="4"/>
    </row>
    <row r="26" spans="1:17" s="3" customFormat="1" x14ac:dyDescent="0.2">
      <c r="A26" s="37" t="s">
        <v>33</v>
      </c>
      <c r="B26" s="7">
        <v>1089666</v>
      </c>
      <c r="C26" s="5">
        <v>1067660</v>
      </c>
      <c r="D26" s="5">
        <v>1112429</v>
      </c>
      <c r="E26" s="5">
        <v>1160951</v>
      </c>
      <c r="F26" s="5">
        <v>1517745</v>
      </c>
      <c r="G26" s="5">
        <v>1299850</v>
      </c>
      <c r="H26" s="5">
        <v>1545831</v>
      </c>
      <c r="I26" s="5">
        <v>1553703</v>
      </c>
      <c r="J26" s="5">
        <v>1244707</v>
      </c>
      <c r="K26" s="5">
        <v>1263612</v>
      </c>
      <c r="L26" s="5">
        <v>1184030</v>
      </c>
      <c r="M26" s="5">
        <v>957550</v>
      </c>
      <c r="N26" s="38">
        <f t="shared" si="1"/>
        <v>14997734</v>
      </c>
      <c r="P26" s="4"/>
      <c r="Q26" s="4"/>
    </row>
    <row r="27" spans="1:17" s="3" customFormat="1" x14ac:dyDescent="0.2">
      <c r="A27" s="37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>
        <v>62492</v>
      </c>
      <c r="J27" s="5">
        <v>58198</v>
      </c>
      <c r="K27" s="5">
        <v>59082</v>
      </c>
      <c r="L27" s="5">
        <v>50137</v>
      </c>
      <c r="M27" s="5">
        <v>47034</v>
      </c>
      <c r="N27" s="38">
        <f t="shared" si="1"/>
        <v>682251</v>
      </c>
      <c r="P27" s="4"/>
      <c r="Q27" s="4"/>
    </row>
    <row r="28" spans="1:17" s="3" customFormat="1" x14ac:dyDescent="0.2">
      <c r="A28" s="37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>
        <v>301394</v>
      </c>
      <c r="J28" s="5">
        <v>236610</v>
      </c>
      <c r="K28" s="5">
        <v>249484</v>
      </c>
      <c r="L28" s="5">
        <v>236995</v>
      </c>
      <c r="M28" s="5">
        <v>199752</v>
      </c>
      <c r="N28" s="38">
        <f t="shared" si="1"/>
        <v>2975418</v>
      </c>
      <c r="P28" s="4"/>
      <c r="Q28" s="4"/>
    </row>
    <row r="29" spans="1:17" s="3" customFormat="1" x14ac:dyDescent="0.2">
      <c r="A29" s="37" t="s">
        <v>36</v>
      </c>
      <c r="B29" s="7">
        <v>397430</v>
      </c>
      <c r="C29" s="5">
        <v>373620</v>
      </c>
      <c r="D29" s="5">
        <v>391454</v>
      </c>
      <c r="E29" s="5">
        <v>440506</v>
      </c>
      <c r="F29" s="5">
        <v>443107</v>
      </c>
      <c r="G29" s="5">
        <v>413990</v>
      </c>
      <c r="H29" s="5">
        <v>470980</v>
      </c>
      <c r="I29" s="5">
        <v>485879</v>
      </c>
      <c r="J29" s="5">
        <v>430867</v>
      </c>
      <c r="K29" s="5">
        <v>533620</v>
      </c>
      <c r="L29" s="5">
        <v>446382</v>
      </c>
      <c r="M29" s="5">
        <v>406954</v>
      </c>
      <c r="N29" s="38">
        <f t="shared" si="1"/>
        <v>5234789</v>
      </c>
      <c r="P29" s="4"/>
      <c r="Q29" s="4"/>
    </row>
    <row r="30" spans="1:17" s="3" customFormat="1" x14ac:dyDescent="0.2">
      <c r="A30" s="41" t="s">
        <v>54</v>
      </c>
      <c r="B30" s="16">
        <v>265000</v>
      </c>
      <c r="C30" s="16">
        <v>245000</v>
      </c>
      <c r="D30" s="16">
        <v>245000</v>
      </c>
      <c r="E30" s="16">
        <v>313000</v>
      </c>
      <c r="F30" s="16">
        <v>328000</v>
      </c>
      <c r="G30" s="16">
        <v>293000</v>
      </c>
      <c r="H30" s="16">
        <v>344000</v>
      </c>
      <c r="I30" s="16">
        <v>357000</v>
      </c>
      <c r="J30" s="16">
        <v>344000</v>
      </c>
      <c r="K30" s="16">
        <v>336000</v>
      </c>
      <c r="L30" s="16">
        <v>311000</v>
      </c>
      <c r="M30" s="16">
        <v>309000</v>
      </c>
      <c r="N30" s="42">
        <f t="shared" si="1"/>
        <v>3690000</v>
      </c>
      <c r="P30" s="4"/>
      <c r="Q30" s="4"/>
    </row>
    <row r="31" spans="1:17" s="3" customFormat="1" x14ac:dyDescent="0.2">
      <c r="A31" s="43" t="s">
        <v>37</v>
      </c>
      <c r="B31" s="33">
        <f t="shared" ref="B31:G31" si="3">SUM(B26:B30)</f>
        <v>2032502</v>
      </c>
      <c r="C31" s="33">
        <f t="shared" si="3"/>
        <v>1947065</v>
      </c>
      <c r="D31" s="33">
        <f t="shared" si="3"/>
        <v>2030444</v>
      </c>
      <c r="E31" s="33">
        <f t="shared" si="3"/>
        <v>2188996</v>
      </c>
      <c r="F31" s="33">
        <f t="shared" si="3"/>
        <v>2634294</v>
      </c>
      <c r="G31" s="33">
        <f t="shared" si="3"/>
        <v>2361134</v>
      </c>
      <c r="H31" s="33">
        <f t="shared" ref="H31" si="4">SUM(H26:H30)</f>
        <v>2720275</v>
      </c>
      <c r="I31" s="33">
        <f>SUM(I26:I30)</f>
        <v>2760468</v>
      </c>
      <c r="J31" s="33">
        <f>SUM(J26:J30)</f>
        <v>2314382</v>
      </c>
      <c r="K31" s="33">
        <f>SUM(K26:K30)</f>
        <v>2441798</v>
      </c>
      <c r="L31" s="33">
        <f>SUM(L26:L30)</f>
        <v>2228544</v>
      </c>
      <c r="M31" s="33">
        <f>SUM(M26:M30)</f>
        <v>1920290</v>
      </c>
      <c r="N31" s="40">
        <f t="shared" si="1"/>
        <v>27580192</v>
      </c>
      <c r="P31" s="4"/>
      <c r="Q31" s="4"/>
    </row>
    <row r="32" spans="1:17" s="3" customFormat="1" x14ac:dyDescent="0.2">
      <c r="A32" s="37" t="s">
        <v>38</v>
      </c>
      <c r="B32" s="7">
        <v>435168</v>
      </c>
      <c r="C32" s="5">
        <v>498224</v>
      </c>
      <c r="D32" s="5">
        <v>502984</v>
      </c>
      <c r="E32" s="5">
        <v>480554</v>
      </c>
      <c r="F32" s="5">
        <v>493894</v>
      </c>
      <c r="G32" s="5">
        <v>499229</v>
      </c>
      <c r="H32" s="5">
        <v>539583</v>
      </c>
      <c r="I32" s="5">
        <v>582808</v>
      </c>
      <c r="J32" s="5">
        <v>542222</v>
      </c>
      <c r="K32" s="5">
        <v>574792</v>
      </c>
      <c r="L32" s="5">
        <v>546364</v>
      </c>
      <c r="M32" s="5">
        <v>455729</v>
      </c>
      <c r="N32" s="38">
        <f t="shared" si="1"/>
        <v>6151551</v>
      </c>
      <c r="P32" s="4"/>
      <c r="Q32" s="4"/>
    </row>
    <row r="33" spans="1:17" s="3" customFormat="1" x14ac:dyDescent="0.2">
      <c r="A33" s="37" t="s">
        <v>39</v>
      </c>
      <c r="B33" s="5">
        <v>116923</v>
      </c>
      <c r="C33" s="5">
        <v>120793</v>
      </c>
      <c r="D33" s="5">
        <v>117181</v>
      </c>
      <c r="E33" s="5">
        <v>133995</v>
      </c>
      <c r="F33" s="5">
        <v>127064</v>
      </c>
      <c r="G33" s="5">
        <v>122019</v>
      </c>
      <c r="H33" s="5">
        <v>140700</v>
      </c>
      <c r="I33" s="5">
        <v>139833</v>
      </c>
      <c r="J33" s="5">
        <v>121898</v>
      </c>
      <c r="K33" s="5">
        <v>132218</v>
      </c>
      <c r="L33" s="5">
        <v>120161</v>
      </c>
      <c r="M33" s="5">
        <v>110475</v>
      </c>
      <c r="N33" s="38">
        <f t="shared" si="1"/>
        <v>1503260</v>
      </c>
      <c r="P33" s="4"/>
      <c r="Q33" s="4"/>
    </row>
    <row r="34" spans="1:17" s="3" customFormat="1" x14ac:dyDescent="0.2">
      <c r="A34" s="37" t="s">
        <v>40</v>
      </c>
      <c r="B34" s="7">
        <v>104780</v>
      </c>
      <c r="C34" s="5">
        <v>113650</v>
      </c>
      <c r="D34" s="5">
        <v>114896</v>
      </c>
      <c r="E34" s="5">
        <v>116943</v>
      </c>
      <c r="F34" s="5">
        <v>107358</v>
      </c>
      <c r="G34" s="5">
        <v>114946</v>
      </c>
      <c r="H34" s="5">
        <v>118005</v>
      </c>
      <c r="I34" s="5">
        <v>122800</v>
      </c>
      <c r="J34" s="5">
        <v>109670</v>
      </c>
      <c r="K34" s="5">
        <v>112479</v>
      </c>
      <c r="L34" s="5">
        <v>113619</v>
      </c>
      <c r="M34" s="5">
        <v>108020</v>
      </c>
      <c r="N34" s="38">
        <f t="shared" si="1"/>
        <v>1357166</v>
      </c>
      <c r="P34" s="4"/>
      <c r="Q34" s="4"/>
    </row>
    <row r="35" spans="1:17" s="3" customFormat="1" x14ac:dyDescent="0.2">
      <c r="A35" s="41" t="s">
        <v>54</v>
      </c>
      <c r="B35" s="16">
        <v>5000</v>
      </c>
      <c r="C35" s="16">
        <v>5000</v>
      </c>
      <c r="D35" s="16">
        <v>5000</v>
      </c>
      <c r="E35" s="16">
        <v>6000</v>
      </c>
      <c r="F35" s="16">
        <v>6000</v>
      </c>
      <c r="G35" s="16">
        <v>6000</v>
      </c>
      <c r="H35" s="16">
        <v>6000</v>
      </c>
      <c r="I35" s="16">
        <v>6000</v>
      </c>
      <c r="J35" s="16">
        <v>5000</v>
      </c>
      <c r="K35" s="16">
        <v>5000</v>
      </c>
      <c r="L35" s="16">
        <v>4000</v>
      </c>
      <c r="M35" s="16">
        <v>4000</v>
      </c>
      <c r="N35" s="42">
        <f t="shared" si="1"/>
        <v>63000</v>
      </c>
      <c r="P35" s="4"/>
      <c r="Q35" s="4"/>
    </row>
    <row r="36" spans="1:17" s="3" customFormat="1" x14ac:dyDescent="0.2">
      <c r="A36" s="39" t="s">
        <v>41</v>
      </c>
      <c r="B36" s="34">
        <f t="shared" ref="B36:M36" si="5">SUM(B32:B35)</f>
        <v>661871</v>
      </c>
      <c r="C36" s="34">
        <f t="shared" si="5"/>
        <v>737667</v>
      </c>
      <c r="D36" s="34">
        <f t="shared" si="5"/>
        <v>740061</v>
      </c>
      <c r="E36" s="34">
        <f t="shared" si="5"/>
        <v>737492</v>
      </c>
      <c r="F36" s="34">
        <f t="shared" si="5"/>
        <v>734316</v>
      </c>
      <c r="G36" s="34">
        <f t="shared" si="5"/>
        <v>742194</v>
      </c>
      <c r="H36" s="34">
        <f t="shared" si="5"/>
        <v>804288</v>
      </c>
      <c r="I36" s="34">
        <f t="shared" si="5"/>
        <v>851441</v>
      </c>
      <c r="J36" s="34">
        <f t="shared" si="5"/>
        <v>778790</v>
      </c>
      <c r="K36" s="34">
        <f t="shared" si="5"/>
        <v>824489</v>
      </c>
      <c r="L36" s="34">
        <f t="shared" si="5"/>
        <v>784144</v>
      </c>
      <c r="M36" s="34">
        <f t="shared" si="5"/>
        <v>678224</v>
      </c>
      <c r="N36" s="40">
        <f t="shared" si="1"/>
        <v>9074977</v>
      </c>
      <c r="P36" s="4"/>
      <c r="Q36" s="4"/>
    </row>
    <row r="37" spans="1:17" s="3" customFormat="1" x14ac:dyDescent="0.2">
      <c r="A37" s="37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>
        <v>63718</v>
      </c>
      <c r="J37" s="5">
        <v>60456</v>
      </c>
      <c r="K37" s="5">
        <v>65464</v>
      </c>
      <c r="L37" s="5">
        <v>65286</v>
      </c>
      <c r="M37" s="5">
        <v>56531</v>
      </c>
      <c r="N37" s="38">
        <f t="shared" si="1"/>
        <v>700583</v>
      </c>
      <c r="P37" s="4"/>
      <c r="Q37" s="4"/>
    </row>
    <row r="38" spans="1:17" s="3" customFormat="1" x14ac:dyDescent="0.2">
      <c r="A38" s="37" t="s">
        <v>42</v>
      </c>
      <c r="B38" s="7">
        <v>77942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>
        <v>114311</v>
      </c>
      <c r="J38" s="5">
        <v>118880</v>
      </c>
      <c r="K38" s="5">
        <v>110243</v>
      </c>
      <c r="L38" s="5">
        <v>102657</v>
      </c>
      <c r="M38" s="5">
        <v>81505</v>
      </c>
      <c r="N38" s="38">
        <f t="shared" si="1"/>
        <v>1128163</v>
      </c>
      <c r="P38" s="4"/>
      <c r="Q38" s="4"/>
    </row>
    <row r="39" spans="1:17" s="3" customFormat="1" x14ac:dyDescent="0.2">
      <c r="A39" s="37" t="s">
        <v>44</v>
      </c>
      <c r="B39" s="7">
        <v>134424</v>
      </c>
      <c r="C39" s="5">
        <v>125481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>
        <v>188491</v>
      </c>
      <c r="J39" s="5">
        <v>165866</v>
      </c>
      <c r="K39" s="5">
        <v>172902</v>
      </c>
      <c r="L39" s="5">
        <v>169705</v>
      </c>
      <c r="M39" s="5">
        <v>139072</v>
      </c>
      <c r="N39" s="38">
        <f t="shared" si="1"/>
        <v>1919705</v>
      </c>
      <c r="P39" s="4"/>
      <c r="Q39" s="4"/>
    </row>
    <row r="40" spans="1:17" s="3" customFormat="1" x14ac:dyDescent="0.2">
      <c r="A40" s="37" t="s">
        <v>45</v>
      </c>
      <c r="B40" s="7">
        <v>177341</v>
      </c>
      <c r="C40" s="5">
        <v>170260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>
        <v>249646</v>
      </c>
      <c r="J40" s="5">
        <v>197220</v>
      </c>
      <c r="K40" s="5">
        <v>215626</v>
      </c>
      <c r="L40" s="5">
        <v>203761</v>
      </c>
      <c r="M40" s="5">
        <v>183872</v>
      </c>
      <c r="N40" s="38">
        <f t="shared" si="1"/>
        <v>2450754</v>
      </c>
      <c r="P40" s="4"/>
      <c r="Q40" s="4"/>
    </row>
    <row r="41" spans="1:17" s="3" customFormat="1" x14ac:dyDescent="0.2">
      <c r="A41" s="39" t="s">
        <v>46</v>
      </c>
      <c r="B41" s="34">
        <f t="shared" ref="B41:M41" si="6">SUM(B37:B40)</f>
        <v>440130</v>
      </c>
      <c r="C41" s="34">
        <f t="shared" si="6"/>
        <v>426270</v>
      </c>
      <c r="D41" s="34">
        <f t="shared" si="6"/>
        <v>453622</v>
      </c>
      <c r="E41" s="34">
        <f t="shared" si="6"/>
        <v>457225</v>
      </c>
      <c r="F41" s="34">
        <f t="shared" si="6"/>
        <v>552798</v>
      </c>
      <c r="G41" s="34">
        <f t="shared" si="6"/>
        <v>546889</v>
      </c>
      <c r="H41" s="34">
        <f t="shared" si="6"/>
        <v>597059</v>
      </c>
      <c r="I41" s="34">
        <f t="shared" si="6"/>
        <v>616166</v>
      </c>
      <c r="J41" s="34">
        <f t="shared" si="6"/>
        <v>542422</v>
      </c>
      <c r="K41" s="34">
        <f t="shared" si="6"/>
        <v>564235</v>
      </c>
      <c r="L41" s="34">
        <f t="shared" si="6"/>
        <v>541409</v>
      </c>
      <c r="M41" s="34">
        <f t="shared" si="6"/>
        <v>460980</v>
      </c>
      <c r="N41" s="40">
        <f t="shared" si="1"/>
        <v>6199205</v>
      </c>
      <c r="P41" s="4"/>
      <c r="Q41" s="4"/>
    </row>
    <row r="42" spans="1:17" s="3" customFormat="1" x14ac:dyDescent="0.2">
      <c r="A42" s="45" t="s">
        <v>47</v>
      </c>
      <c r="B42" s="46">
        <f t="shared" ref="B42:M42" si="7">B14+B25+B31+B36+B41</f>
        <v>4290918</v>
      </c>
      <c r="C42" s="46">
        <f t="shared" si="7"/>
        <v>4149585</v>
      </c>
      <c r="D42" s="46">
        <f t="shared" si="7"/>
        <v>4274417</v>
      </c>
      <c r="E42" s="46">
        <f t="shared" si="7"/>
        <v>4345819</v>
      </c>
      <c r="F42" s="46">
        <f t="shared" si="7"/>
        <v>5018850</v>
      </c>
      <c r="G42" s="46">
        <f t="shared" si="7"/>
        <v>4715841</v>
      </c>
      <c r="H42" s="46">
        <f t="shared" si="7"/>
        <v>5297780</v>
      </c>
      <c r="I42" s="46">
        <f t="shared" si="7"/>
        <v>5494771</v>
      </c>
      <c r="J42" s="46">
        <f t="shared" si="7"/>
        <v>4824546</v>
      </c>
      <c r="K42" s="46">
        <f t="shared" si="7"/>
        <v>5128914</v>
      </c>
      <c r="L42" s="46">
        <f t="shared" si="7"/>
        <v>4797977</v>
      </c>
      <c r="M42" s="46">
        <f t="shared" si="7"/>
        <v>4271807</v>
      </c>
      <c r="N42" s="47">
        <f t="shared" si="1"/>
        <v>56611225</v>
      </c>
      <c r="P42" s="4"/>
      <c r="Q42" s="4"/>
    </row>
    <row r="43" spans="1:17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P43" s="4"/>
      <c r="Q43" s="4"/>
    </row>
    <row r="44" spans="1:17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P44" s="4"/>
      <c r="Q44" s="4"/>
    </row>
    <row r="45" spans="1:17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6"/>
  <sheetViews>
    <sheetView showGridLines="0" topLeftCell="A7" zoomScaleNormal="100" workbookViewId="0">
      <selection activeCell="M44" sqref="M44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2">
      <c r="A2" s="65" t="s">
        <v>77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4"/>
      <c r="Q3" s="4"/>
    </row>
    <row r="4" spans="1:17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7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7" x14ac:dyDescent="0.2">
      <c r="A6" s="37" t="s">
        <v>16</v>
      </c>
      <c r="B6" s="5">
        <v>13568</v>
      </c>
      <c r="C6" s="5">
        <v>12361</v>
      </c>
      <c r="D6" s="5">
        <v>8228</v>
      </c>
      <c r="E6" s="5">
        <v>13524</v>
      </c>
      <c r="F6" s="5">
        <v>16619</v>
      </c>
      <c r="G6" s="5">
        <v>17429</v>
      </c>
      <c r="H6" s="5">
        <v>35847</v>
      </c>
      <c r="I6" s="5">
        <v>38386</v>
      </c>
      <c r="J6" s="5">
        <v>34191</v>
      </c>
      <c r="K6" s="5">
        <v>41999</v>
      </c>
      <c r="L6" s="5">
        <v>22967</v>
      </c>
      <c r="M6" s="5">
        <v>18535</v>
      </c>
      <c r="N6" s="38">
        <f>SUM(B6:M6)</f>
        <v>273654</v>
      </c>
    </row>
    <row r="7" spans="1:17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7" s="1" customFormat="1" x14ac:dyDescent="0.2">
      <c r="A8" s="37" t="s">
        <v>18</v>
      </c>
      <c r="B8" s="7">
        <v>50957</v>
      </c>
      <c r="C8" s="5">
        <v>49831</v>
      </c>
      <c r="D8" s="5">
        <v>47366</v>
      </c>
      <c r="E8" s="5">
        <v>41948</v>
      </c>
      <c r="F8" s="5">
        <v>47157</v>
      </c>
      <c r="G8" s="5">
        <v>69883</v>
      </c>
      <c r="H8" s="5">
        <v>46943</v>
      </c>
      <c r="I8" s="5">
        <v>48797</v>
      </c>
      <c r="J8" s="5">
        <v>51423</v>
      </c>
      <c r="K8" s="5">
        <v>50351</v>
      </c>
      <c r="L8" s="5">
        <v>49469</v>
      </c>
      <c r="M8" s="5">
        <v>41819</v>
      </c>
      <c r="N8" s="38">
        <f>SUM(B8:M8)</f>
        <v>595944</v>
      </c>
      <c r="O8" s="3"/>
      <c r="P8" s="4"/>
      <c r="Q8" s="4"/>
    </row>
    <row r="9" spans="1:17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7" x14ac:dyDescent="0.2">
      <c r="A10" s="37" t="s">
        <v>20</v>
      </c>
      <c r="B10" s="7">
        <v>64603</v>
      </c>
      <c r="C10" s="5">
        <v>43360</v>
      </c>
      <c r="D10" s="5">
        <v>45557</v>
      </c>
      <c r="E10" s="5">
        <v>39776</v>
      </c>
      <c r="F10" s="5">
        <v>67594</v>
      </c>
      <c r="G10" s="5">
        <v>88528</v>
      </c>
      <c r="H10" s="5">
        <v>86825</v>
      </c>
      <c r="I10" s="5">
        <v>75513</v>
      </c>
      <c r="J10" s="5">
        <v>77354</v>
      </c>
      <c r="K10" s="5">
        <v>70586</v>
      </c>
      <c r="L10" s="5">
        <v>68960</v>
      </c>
      <c r="M10" s="5">
        <v>53846</v>
      </c>
      <c r="N10" s="38">
        <f>SUM(B10:M10)</f>
        <v>782502</v>
      </c>
    </row>
    <row r="11" spans="1:17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7" x14ac:dyDescent="0.2">
      <c r="A12" s="37" t="s">
        <v>22</v>
      </c>
      <c r="B12" s="5">
        <v>50512</v>
      </c>
      <c r="C12" s="5">
        <v>40085</v>
      </c>
      <c r="D12" s="5">
        <v>39518</v>
      </c>
      <c r="E12" s="5">
        <v>38982</v>
      </c>
      <c r="F12" s="5">
        <v>37448</v>
      </c>
      <c r="G12" s="5">
        <v>62170</v>
      </c>
      <c r="H12" s="5">
        <v>72449</v>
      </c>
      <c r="I12" s="5">
        <v>76066</v>
      </c>
      <c r="J12" s="5">
        <v>71252</v>
      </c>
      <c r="K12" s="5">
        <v>85800</v>
      </c>
      <c r="L12" s="5">
        <v>63990</v>
      </c>
      <c r="M12" s="5">
        <v>72818</v>
      </c>
      <c r="N12" s="38">
        <f>SUM(B12:M12)</f>
        <v>711090</v>
      </c>
    </row>
    <row r="13" spans="1:17" x14ac:dyDescent="0.2">
      <c r="A13" s="41" t="s">
        <v>54</v>
      </c>
      <c r="B13" s="61">
        <v>17000</v>
      </c>
      <c r="C13" s="61">
        <v>15000</v>
      </c>
      <c r="D13" s="61">
        <v>14000</v>
      </c>
      <c r="E13" s="61">
        <v>12500</v>
      </c>
      <c r="F13" s="61">
        <v>13500</v>
      </c>
      <c r="G13" s="61">
        <v>16000</v>
      </c>
      <c r="H13" s="61">
        <v>19000</v>
      </c>
      <c r="I13" s="61">
        <v>21000</v>
      </c>
      <c r="J13" s="61">
        <v>22000</v>
      </c>
      <c r="K13" s="61">
        <v>23000</v>
      </c>
      <c r="L13" s="61">
        <v>22000</v>
      </c>
      <c r="M13" s="61">
        <v>22000</v>
      </c>
      <c r="N13" s="42">
        <f>SUM(B13:M13)</f>
        <v>217000</v>
      </c>
    </row>
    <row r="14" spans="1:17" x14ac:dyDescent="0.2">
      <c r="A14" s="39" t="s">
        <v>23</v>
      </c>
      <c r="B14" s="33">
        <f t="shared" ref="B14:M14" si="0">SUM(B6:B13)</f>
        <v>196640</v>
      </c>
      <c r="C14" s="33">
        <f t="shared" si="0"/>
        <v>160637</v>
      </c>
      <c r="D14" s="33">
        <f t="shared" si="0"/>
        <v>154669</v>
      </c>
      <c r="E14" s="33">
        <f t="shared" si="0"/>
        <v>146730</v>
      </c>
      <c r="F14" s="33">
        <f t="shared" si="0"/>
        <v>182318</v>
      </c>
      <c r="G14" s="33">
        <f t="shared" si="0"/>
        <v>254010</v>
      </c>
      <c r="H14" s="33">
        <f t="shared" si="0"/>
        <v>261064</v>
      </c>
      <c r="I14" s="33">
        <f t="shared" si="0"/>
        <v>259762</v>
      </c>
      <c r="J14" s="33">
        <f t="shared" si="0"/>
        <v>256220</v>
      </c>
      <c r="K14" s="33">
        <f t="shared" si="0"/>
        <v>271736</v>
      </c>
      <c r="L14" s="33">
        <f t="shared" si="0"/>
        <v>227386</v>
      </c>
      <c r="M14" s="33">
        <f t="shared" si="0"/>
        <v>209018</v>
      </c>
      <c r="N14" s="62">
        <f>SUM(B14:M14)</f>
        <v>2580190</v>
      </c>
    </row>
    <row r="15" spans="1:17" x14ac:dyDescent="0.2">
      <c r="A15" s="37" t="s">
        <v>24</v>
      </c>
      <c r="B15" s="8">
        <v>23047</v>
      </c>
      <c r="C15" s="5">
        <v>20221</v>
      </c>
      <c r="D15" s="5">
        <v>21859</v>
      </c>
      <c r="E15" s="5">
        <v>13511</v>
      </c>
      <c r="F15" s="5">
        <v>29056</v>
      </c>
      <c r="G15" s="5">
        <v>33086</v>
      </c>
      <c r="H15" s="5">
        <v>39177</v>
      </c>
      <c r="I15" s="5">
        <v>38904</v>
      </c>
      <c r="J15" s="5">
        <v>39160</v>
      </c>
      <c r="K15" s="5">
        <v>36637</v>
      </c>
      <c r="L15" s="5">
        <v>22927</v>
      </c>
      <c r="M15" s="5">
        <v>22316</v>
      </c>
      <c r="N15" s="38">
        <f>SUM(B15:M15)</f>
        <v>339901</v>
      </c>
    </row>
    <row r="16" spans="1:17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7" x14ac:dyDescent="0.2">
      <c r="A17" s="37" t="s">
        <v>51</v>
      </c>
      <c r="B17" s="8">
        <v>195363</v>
      </c>
      <c r="C17" s="5">
        <v>147509</v>
      </c>
      <c r="D17" s="5">
        <v>142793</v>
      </c>
      <c r="E17" s="5">
        <v>110799</v>
      </c>
      <c r="F17" s="5">
        <v>162234</v>
      </c>
      <c r="G17" s="5">
        <v>201954</v>
      </c>
      <c r="H17" s="5">
        <v>258122</v>
      </c>
      <c r="I17" s="5">
        <v>254569</v>
      </c>
      <c r="J17" s="5">
        <v>271949</v>
      </c>
      <c r="K17" s="5">
        <v>257618</v>
      </c>
      <c r="L17" s="5">
        <v>242402</v>
      </c>
      <c r="M17" s="5">
        <v>241457</v>
      </c>
      <c r="N17" s="38">
        <f t="shared" ref="N17:N40" si="1">SUM(B17:M17)</f>
        <v>2486769</v>
      </c>
    </row>
    <row r="18" spans="1:17" s="3" customFormat="1" x14ac:dyDescent="0.2">
      <c r="A18" s="37" t="s">
        <v>26</v>
      </c>
      <c r="B18" s="8">
        <v>74019</v>
      </c>
      <c r="C18" s="5">
        <v>64897</v>
      </c>
      <c r="D18" s="5">
        <v>51506</v>
      </c>
      <c r="E18" s="5">
        <v>51280</v>
      </c>
      <c r="F18" s="5">
        <v>67292</v>
      </c>
      <c r="G18" s="5">
        <v>92903</v>
      </c>
      <c r="H18" s="5">
        <v>99963</v>
      </c>
      <c r="I18" s="5">
        <v>106677</v>
      </c>
      <c r="J18" s="5">
        <v>109758</v>
      </c>
      <c r="K18" s="5">
        <v>118574</v>
      </c>
      <c r="L18" s="5">
        <v>120168</v>
      </c>
      <c r="M18" s="5">
        <v>114137</v>
      </c>
      <c r="N18" s="38">
        <f t="shared" si="1"/>
        <v>1071174</v>
      </c>
      <c r="P18" s="4"/>
      <c r="Q18" s="4"/>
    </row>
    <row r="19" spans="1:17" s="3" customFormat="1" x14ac:dyDescent="0.2">
      <c r="A19" s="37" t="s">
        <v>27</v>
      </c>
      <c r="B19" s="8">
        <v>280820</v>
      </c>
      <c r="C19" s="5">
        <v>257566</v>
      </c>
      <c r="D19" s="5">
        <v>256720</v>
      </c>
      <c r="E19" s="5">
        <v>204270</v>
      </c>
      <c r="F19" s="5">
        <v>276571</v>
      </c>
      <c r="G19" s="5">
        <v>290248</v>
      </c>
      <c r="H19" s="5">
        <v>286450</v>
      </c>
      <c r="I19" s="5">
        <v>286392</v>
      </c>
      <c r="J19" s="5">
        <v>285970</v>
      </c>
      <c r="K19" s="5">
        <v>352456</v>
      </c>
      <c r="L19" s="5">
        <v>302865</v>
      </c>
      <c r="M19" s="5">
        <v>282347</v>
      </c>
      <c r="N19" s="38">
        <f t="shared" si="1"/>
        <v>3362675</v>
      </c>
      <c r="P19" s="4"/>
      <c r="Q19" s="4"/>
    </row>
    <row r="20" spans="1:17" s="3" customFormat="1" x14ac:dyDescent="0.2">
      <c r="A20" s="37" t="s">
        <v>28</v>
      </c>
      <c r="B20" s="8">
        <v>32796</v>
      </c>
      <c r="C20" s="5">
        <v>30450</v>
      </c>
      <c r="D20" s="5">
        <v>31898</v>
      </c>
      <c r="E20" s="5">
        <v>36857</v>
      </c>
      <c r="F20" s="5">
        <v>25193</v>
      </c>
      <c r="G20" s="5">
        <v>41038</v>
      </c>
      <c r="H20" s="5">
        <v>42834</v>
      </c>
      <c r="I20" s="5">
        <v>41887</v>
      </c>
      <c r="J20" s="5">
        <v>43115</v>
      </c>
      <c r="K20" s="5">
        <v>40728</v>
      </c>
      <c r="L20" s="5">
        <v>26384</v>
      </c>
      <c r="M20" s="5">
        <v>24045</v>
      </c>
      <c r="N20" s="38">
        <f t="shared" si="1"/>
        <v>417225</v>
      </c>
      <c r="P20" s="4"/>
      <c r="Q20" s="4"/>
    </row>
    <row r="21" spans="1:17" s="3" customFormat="1" x14ac:dyDescent="0.2">
      <c r="A21" s="37" t="s">
        <v>29</v>
      </c>
      <c r="B21" s="63">
        <v>30786</v>
      </c>
      <c r="C21" s="58">
        <v>31639</v>
      </c>
      <c r="D21" s="58">
        <v>20699</v>
      </c>
      <c r="E21" s="58">
        <v>19824</v>
      </c>
      <c r="F21" s="58">
        <v>20691</v>
      </c>
      <c r="G21" s="58">
        <v>31572</v>
      </c>
      <c r="H21" s="58">
        <v>41229</v>
      </c>
      <c r="I21" s="58">
        <v>45570</v>
      </c>
      <c r="J21" s="5">
        <v>37195</v>
      </c>
      <c r="K21" s="5">
        <v>38420</v>
      </c>
      <c r="L21" s="5">
        <v>13946</v>
      </c>
      <c r="M21" s="5">
        <v>27858</v>
      </c>
      <c r="N21" s="38">
        <f t="shared" si="1"/>
        <v>359429</v>
      </c>
      <c r="P21" s="4"/>
      <c r="Q21" s="4"/>
    </row>
    <row r="22" spans="1:17" s="3" customFormat="1" x14ac:dyDescent="0.2">
      <c r="A22" s="37" t="s">
        <v>30</v>
      </c>
      <c r="B22" s="8">
        <v>175420</v>
      </c>
      <c r="C22" s="5">
        <v>165333</v>
      </c>
      <c r="D22" s="5">
        <v>153867</v>
      </c>
      <c r="E22" s="5">
        <v>146941</v>
      </c>
      <c r="F22" s="5">
        <v>194197</v>
      </c>
      <c r="G22" s="5">
        <v>184698</v>
      </c>
      <c r="H22" s="5">
        <v>176220</v>
      </c>
      <c r="I22" s="5">
        <v>216114</v>
      </c>
      <c r="J22" s="5">
        <v>214469</v>
      </c>
      <c r="K22" s="5">
        <v>246832</v>
      </c>
      <c r="L22" s="5">
        <v>196358</v>
      </c>
      <c r="M22" s="5">
        <v>185802</v>
      </c>
      <c r="N22" s="38">
        <f t="shared" si="1"/>
        <v>2256251</v>
      </c>
      <c r="P22" s="4"/>
      <c r="Q22" s="4"/>
    </row>
    <row r="23" spans="1:17" s="3" customFormat="1" x14ac:dyDescent="0.2">
      <c r="A23" s="37" t="s">
        <v>31</v>
      </c>
      <c r="B23" s="8">
        <v>102000</v>
      </c>
      <c r="C23" s="5">
        <v>101710</v>
      </c>
      <c r="D23" s="5">
        <v>83059</v>
      </c>
      <c r="E23" s="5">
        <v>72615</v>
      </c>
      <c r="F23" s="5">
        <v>90013</v>
      </c>
      <c r="G23" s="5">
        <v>116917</v>
      </c>
      <c r="H23" s="5">
        <v>117526</v>
      </c>
      <c r="I23" s="5">
        <v>111963</v>
      </c>
      <c r="J23" s="5">
        <v>105380</v>
      </c>
      <c r="K23" s="5">
        <v>107802</v>
      </c>
      <c r="L23" s="5">
        <v>99995</v>
      </c>
      <c r="M23" s="5">
        <v>94435</v>
      </c>
      <c r="N23" s="38">
        <f t="shared" si="1"/>
        <v>1203415</v>
      </c>
      <c r="P23" s="4"/>
      <c r="Q23" s="4"/>
    </row>
    <row r="24" spans="1:17" s="3" customFormat="1" x14ac:dyDescent="0.2">
      <c r="A24" s="41" t="s">
        <v>54</v>
      </c>
      <c r="B24" s="16">
        <v>117000</v>
      </c>
      <c r="C24" s="16">
        <v>103000</v>
      </c>
      <c r="D24" s="16">
        <v>97000</v>
      </c>
      <c r="E24" s="16">
        <v>81000</v>
      </c>
      <c r="F24" s="16">
        <v>97000</v>
      </c>
      <c r="G24" s="16">
        <v>109700</v>
      </c>
      <c r="H24" s="16">
        <v>125500</v>
      </c>
      <c r="I24" s="16">
        <v>125000</v>
      </c>
      <c r="J24" s="16">
        <v>131000</v>
      </c>
      <c r="K24" s="16">
        <v>131000</v>
      </c>
      <c r="L24" s="16">
        <v>127000</v>
      </c>
      <c r="M24" s="16">
        <v>134000</v>
      </c>
      <c r="N24" s="42">
        <f t="shared" si="1"/>
        <v>1378200</v>
      </c>
      <c r="P24" s="4"/>
      <c r="Q24" s="4"/>
    </row>
    <row r="25" spans="1:17" s="3" customFormat="1" x14ac:dyDescent="0.2">
      <c r="A25" s="43" t="s">
        <v>32</v>
      </c>
      <c r="B25" s="33">
        <f t="shared" ref="B25:M25" si="2">SUM(B15:B24)</f>
        <v>1031251</v>
      </c>
      <c r="C25" s="33">
        <f t="shared" si="2"/>
        <v>922325</v>
      </c>
      <c r="D25" s="33">
        <f t="shared" si="2"/>
        <v>859401</v>
      </c>
      <c r="E25" s="33">
        <f t="shared" si="2"/>
        <v>737097</v>
      </c>
      <c r="F25" s="33">
        <f t="shared" si="2"/>
        <v>962247</v>
      </c>
      <c r="G25" s="33">
        <f t="shared" si="2"/>
        <v>1102116</v>
      </c>
      <c r="H25" s="33">
        <f t="shared" si="2"/>
        <v>1187021</v>
      </c>
      <c r="I25" s="33">
        <f t="shared" si="2"/>
        <v>1227076</v>
      </c>
      <c r="J25" s="33">
        <f t="shared" si="2"/>
        <v>1237996</v>
      </c>
      <c r="K25" s="33">
        <f t="shared" si="2"/>
        <v>1330067</v>
      </c>
      <c r="L25" s="33">
        <f t="shared" si="2"/>
        <v>1152045</v>
      </c>
      <c r="M25" s="33">
        <f t="shared" si="2"/>
        <v>1126397</v>
      </c>
      <c r="N25" s="40">
        <f>SUM(B25:M25)</f>
        <v>12875039</v>
      </c>
      <c r="P25" s="4"/>
      <c r="Q25" s="4"/>
    </row>
    <row r="26" spans="1:17" s="3" customFormat="1" x14ac:dyDescent="0.2">
      <c r="A26" s="37" t="s">
        <v>33</v>
      </c>
      <c r="B26" s="7">
        <v>1039411</v>
      </c>
      <c r="C26" s="5">
        <v>981164</v>
      </c>
      <c r="D26" s="5">
        <v>1096350</v>
      </c>
      <c r="E26" s="5">
        <v>1070829</v>
      </c>
      <c r="F26" s="5">
        <v>1320208</v>
      </c>
      <c r="G26" s="5">
        <v>1338271</v>
      </c>
      <c r="H26" s="5">
        <v>1406185</v>
      </c>
      <c r="I26" s="5">
        <v>1414792</v>
      </c>
      <c r="J26" s="5">
        <v>1329051</v>
      </c>
      <c r="K26" s="5">
        <v>1352092</v>
      </c>
      <c r="L26" s="5">
        <v>1354117</v>
      </c>
      <c r="M26" s="5">
        <v>1155624</v>
      </c>
      <c r="N26" s="38">
        <f t="shared" si="1"/>
        <v>14858094</v>
      </c>
      <c r="P26" s="4"/>
      <c r="Q26" s="4"/>
    </row>
    <row r="27" spans="1:17" s="3" customFormat="1" x14ac:dyDescent="0.2">
      <c r="A27" s="37" t="s">
        <v>34</v>
      </c>
      <c r="B27" s="7">
        <v>58036</v>
      </c>
      <c r="C27" s="5">
        <v>49355</v>
      </c>
      <c r="D27" s="5">
        <v>54907</v>
      </c>
      <c r="E27" s="5">
        <v>47553</v>
      </c>
      <c r="F27" s="5">
        <v>61485</v>
      </c>
      <c r="G27" s="5">
        <v>66928</v>
      </c>
      <c r="H27" s="5">
        <v>68736</v>
      </c>
      <c r="I27" s="5">
        <v>66635</v>
      </c>
      <c r="J27" s="5">
        <v>62642</v>
      </c>
      <c r="K27" s="5">
        <v>61847</v>
      </c>
      <c r="L27" s="5">
        <v>52297</v>
      </c>
      <c r="M27" s="5">
        <v>56582</v>
      </c>
      <c r="N27" s="38">
        <f t="shared" si="1"/>
        <v>707003</v>
      </c>
      <c r="P27" s="4"/>
      <c r="Q27" s="4"/>
    </row>
    <row r="28" spans="1:17" s="3" customFormat="1" x14ac:dyDescent="0.2">
      <c r="A28" s="37" t="s">
        <v>35</v>
      </c>
      <c r="B28" s="5">
        <v>211331</v>
      </c>
      <c r="C28" s="5">
        <v>181341</v>
      </c>
      <c r="D28" s="5">
        <v>204256</v>
      </c>
      <c r="E28" s="5">
        <v>188132</v>
      </c>
      <c r="F28" s="5">
        <v>214300</v>
      </c>
      <c r="G28" s="5">
        <v>246487</v>
      </c>
      <c r="H28" s="5">
        <v>247909</v>
      </c>
      <c r="I28" s="5">
        <v>229192</v>
      </c>
      <c r="J28" s="5">
        <v>231598</v>
      </c>
      <c r="K28" s="5">
        <v>248671</v>
      </c>
      <c r="L28" s="5">
        <v>228170</v>
      </c>
      <c r="M28" s="5">
        <v>196193</v>
      </c>
      <c r="N28" s="38">
        <f t="shared" si="1"/>
        <v>2627580</v>
      </c>
      <c r="P28" s="4"/>
      <c r="Q28" s="4"/>
    </row>
    <row r="29" spans="1:17" s="3" customFormat="1" x14ac:dyDescent="0.2">
      <c r="A29" s="37" t="s">
        <v>36</v>
      </c>
      <c r="B29" s="7">
        <v>416342</v>
      </c>
      <c r="C29" s="5">
        <v>403259</v>
      </c>
      <c r="D29" s="5">
        <v>416846</v>
      </c>
      <c r="E29" s="5">
        <v>441958</v>
      </c>
      <c r="F29" s="5">
        <v>465563</v>
      </c>
      <c r="G29" s="5">
        <v>487275</v>
      </c>
      <c r="H29" s="5">
        <v>553390</v>
      </c>
      <c r="I29" s="5">
        <v>580608</v>
      </c>
      <c r="J29" s="5">
        <v>594017</v>
      </c>
      <c r="K29" s="5">
        <v>584161</v>
      </c>
      <c r="L29" s="5">
        <v>553288</v>
      </c>
      <c r="M29" s="5">
        <v>440271</v>
      </c>
      <c r="N29" s="38">
        <f t="shared" si="1"/>
        <v>5936978</v>
      </c>
      <c r="P29" s="4"/>
      <c r="Q29" s="4"/>
    </row>
    <row r="30" spans="1:17" s="3" customFormat="1" x14ac:dyDescent="0.2">
      <c r="A30" s="41" t="s">
        <v>54</v>
      </c>
      <c r="B30" s="16">
        <v>359000</v>
      </c>
      <c r="C30" s="16">
        <v>319000</v>
      </c>
      <c r="D30" s="16">
        <v>277000</v>
      </c>
      <c r="E30" s="16">
        <v>327000</v>
      </c>
      <c r="F30" s="16">
        <v>360000</v>
      </c>
      <c r="G30" s="16">
        <v>341000</v>
      </c>
      <c r="H30" s="16">
        <v>402000</v>
      </c>
      <c r="I30" s="16">
        <v>390000</v>
      </c>
      <c r="J30" s="16">
        <v>423000</v>
      </c>
      <c r="K30" s="16">
        <v>429000</v>
      </c>
      <c r="L30" s="16">
        <v>387000</v>
      </c>
      <c r="M30" s="16">
        <v>347000</v>
      </c>
      <c r="N30" s="42">
        <f t="shared" si="1"/>
        <v>4361000</v>
      </c>
      <c r="P30" s="4"/>
      <c r="Q30" s="4"/>
    </row>
    <row r="31" spans="1:17" s="3" customFormat="1" x14ac:dyDescent="0.2">
      <c r="A31" s="43" t="s">
        <v>37</v>
      </c>
      <c r="B31" s="33">
        <f t="shared" ref="B31:M31" si="3">SUM(B26:B30)</f>
        <v>2084120</v>
      </c>
      <c r="C31" s="33">
        <f t="shared" si="3"/>
        <v>1934119</v>
      </c>
      <c r="D31" s="33">
        <f t="shared" si="3"/>
        <v>2049359</v>
      </c>
      <c r="E31" s="33">
        <f t="shared" si="3"/>
        <v>2075472</v>
      </c>
      <c r="F31" s="33">
        <f t="shared" si="3"/>
        <v>2421556</v>
      </c>
      <c r="G31" s="33">
        <f t="shared" si="3"/>
        <v>2479961</v>
      </c>
      <c r="H31" s="33">
        <f t="shared" si="3"/>
        <v>2678220</v>
      </c>
      <c r="I31" s="33">
        <f t="shared" si="3"/>
        <v>2681227</v>
      </c>
      <c r="J31" s="33">
        <f t="shared" si="3"/>
        <v>2640308</v>
      </c>
      <c r="K31" s="33">
        <f t="shared" si="3"/>
        <v>2675771</v>
      </c>
      <c r="L31" s="33">
        <f t="shared" si="3"/>
        <v>2574872</v>
      </c>
      <c r="M31" s="33">
        <f t="shared" si="3"/>
        <v>2195670</v>
      </c>
      <c r="N31" s="40">
        <f>SUM(B31:M31)</f>
        <v>28490655</v>
      </c>
      <c r="P31" s="4"/>
      <c r="Q31" s="4"/>
    </row>
    <row r="32" spans="1:17" s="3" customFormat="1" x14ac:dyDescent="0.2">
      <c r="A32" s="37" t="s">
        <v>38</v>
      </c>
      <c r="B32" s="7">
        <v>449923</v>
      </c>
      <c r="C32" s="5">
        <v>543284</v>
      </c>
      <c r="D32" s="5">
        <v>487168</v>
      </c>
      <c r="E32" s="5">
        <v>469935</v>
      </c>
      <c r="F32" s="5">
        <v>607600</v>
      </c>
      <c r="G32" s="5">
        <v>535263</v>
      </c>
      <c r="H32" s="5">
        <v>627855</v>
      </c>
      <c r="I32" s="5">
        <v>667854</v>
      </c>
      <c r="J32" s="5">
        <v>602490</v>
      </c>
      <c r="K32" s="5">
        <v>699795</v>
      </c>
      <c r="L32" s="5">
        <v>631382</v>
      </c>
      <c r="M32" s="5">
        <v>546118</v>
      </c>
      <c r="N32" s="38">
        <f t="shared" si="1"/>
        <v>6868667</v>
      </c>
      <c r="P32" s="4"/>
      <c r="Q32" s="4"/>
    </row>
    <row r="33" spans="1:17" s="3" customFormat="1" x14ac:dyDescent="0.2">
      <c r="A33" s="37" t="s">
        <v>39</v>
      </c>
      <c r="B33" s="5">
        <v>119714</v>
      </c>
      <c r="C33" s="5">
        <v>121091</v>
      </c>
      <c r="D33" s="5">
        <v>89413</v>
      </c>
      <c r="E33" s="5">
        <v>124859</v>
      </c>
      <c r="F33" s="5">
        <v>134525</v>
      </c>
      <c r="G33" s="5">
        <v>131268</v>
      </c>
      <c r="H33" s="5">
        <v>149836</v>
      </c>
      <c r="I33" s="5">
        <v>175657</v>
      </c>
      <c r="J33" s="5">
        <v>173249</v>
      </c>
      <c r="K33" s="5">
        <v>174237</v>
      </c>
      <c r="L33" s="5">
        <v>178566</v>
      </c>
      <c r="M33" s="5">
        <v>123446</v>
      </c>
      <c r="N33" s="38">
        <f t="shared" si="1"/>
        <v>1695861</v>
      </c>
      <c r="P33" s="4"/>
      <c r="Q33" s="4"/>
    </row>
    <row r="34" spans="1:17" s="3" customFormat="1" x14ac:dyDescent="0.2">
      <c r="A34" s="37" t="s">
        <v>40</v>
      </c>
      <c r="B34" s="7">
        <v>113312</v>
      </c>
      <c r="C34" s="5">
        <v>116626</v>
      </c>
      <c r="D34" s="5">
        <v>97267</v>
      </c>
      <c r="E34" s="5">
        <v>105981</v>
      </c>
      <c r="F34" s="5">
        <v>116188</v>
      </c>
      <c r="G34" s="5">
        <v>117593</v>
      </c>
      <c r="H34" s="5">
        <v>122191</v>
      </c>
      <c r="I34" s="5">
        <v>144544</v>
      </c>
      <c r="J34" s="5">
        <v>133823</v>
      </c>
      <c r="K34" s="5">
        <v>151519</v>
      </c>
      <c r="L34" s="5">
        <v>151719</v>
      </c>
      <c r="M34" s="5">
        <v>122405</v>
      </c>
      <c r="N34" s="38">
        <f t="shared" si="1"/>
        <v>1493168</v>
      </c>
      <c r="P34" s="4"/>
      <c r="Q34" s="4"/>
    </row>
    <row r="35" spans="1:17" s="3" customFormat="1" x14ac:dyDescent="0.2">
      <c r="A35" s="41" t="s">
        <v>54</v>
      </c>
      <c r="B35" s="16">
        <v>5000</v>
      </c>
      <c r="C35" s="16">
        <v>4000</v>
      </c>
      <c r="D35" s="16">
        <v>4000</v>
      </c>
      <c r="E35" s="16">
        <v>4500</v>
      </c>
      <c r="F35" s="16">
        <v>5000</v>
      </c>
      <c r="G35" s="16">
        <v>5500</v>
      </c>
      <c r="H35" s="16">
        <v>6000</v>
      </c>
      <c r="I35" s="16">
        <v>6000</v>
      </c>
      <c r="J35" s="16">
        <v>5000</v>
      </c>
      <c r="K35" s="16">
        <v>6000</v>
      </c>
      <c r="L35" s="16">
        <v>6000</v>
      </c>
      <c r="M35" s="16">
        <v>5000</v>
      </c>
      <c r="N35" s="42">
        <f t="shared" si="1"/>
        <v>62000</v>
      </c>
      <c r="P35" s="4"/>
      <c r="Q35" s="4"/>
    </row>
    <row r="36" spans="1:17" s="3" customFormat="1" x14ac:dyDescent="0.2">
      <c r="A36" s="39" t="s">
        <v>41</v>
      </c>
      <c r="B36" s="34">
        <f t="shared" ref="B36:M36" si="4">SUM(B32:B35)</f>
        <v>687949</v>
      </c>
      <c r="C36" s="34">
        <f t="shared" si="4"/>
        <v>785001</v>
      </c>
      <c r="D36" s="34">
        <f t="shared" si="4"/>
        <v>677848</v>
      </c>
      <c r="E36" s="34">
        <f t="shared" si="4"/>
        <v>705275</v>
      </c>
      <c r="F36" s="34">
        <f t="shared" si="4"/>
        <v>863313</v>
      </c>
      <c r="G36" s="34">
        <f t="shared" si="4"/>
        <v>789624</v>
      </c>
      <c r="H36" s="34">
        <f t="shared" si="4"/>
        <v>905882</v>
      </c>
      <c r="I36" s="34">
        <f t="shared" si="4"/>
        <v>994055</v>
      </c>
      <c r="J36" s="34">
        <f t="shared" si="4"/>
        <v>914562</v>
      </c>
      <c r="K36" s="34">
        <f t="shared" si="4"/>
        <v>1031551</v>
      </c>
      <c r="L36" s="34">
        <f t="shared" si="4"/>
        <v>967667</v>
      </c>
      <c r="M36" s="34">
        <f t="shared" si="4"/>
        <v>796969</v>
      </c>
      <c r="N36" s="40">
        <f>SUM(B36:M36)</f>
        <v>10119696</v>
      </c>
      <c r="P36" s="4"/>
      <c r="Q36" s="4"/>
    </row>
    <row r="37" spans="1:17" s="3" customFormat="1" x14ac:dyDescent="0.2">
      <c r="A37" s="37" t="s">
        <v>43</v>
      </c>
      <c r="B37" s="7">
        <v>45630</v>
      </c>
      <c r="C37" s="5">
        <v>66643</v>
      </c>
      <c r="D37" s="5">
        <v>44844</v>
      </c>
      <c r="E37" s="5">
        <v>57073</v>
      </c>
      <c r="F37" s="5">
        <v>63173</v>
      </c>
      <c r="G37" s="5">
        <v>76557</v>
      </c>
      <c r="H37" s="5">
        <v>81945</v>
      </c>
      <c r="I37" s="5">
        <v>76575</v>
      </c>
      <c r="J37" s="5">
        <v>79670</v>
      </c>
      <c r="K37" s="5">
        <v>95015</v>
      </c>
      <c r="L37" s="5">
        <v>80723</v>
      </c>
      <c r="M37" s="5">
        <v>64631</v>
      </c>
      <c r="N37" s="38">
        <f t="shared" si="1"/>
        <v>832479</v>
      </c>
      <c r="P37" s="4"/>
      <c r="Q37" s="4"/>
    </row>
    <row r="38" spans="1:17" s="3" customFormat="1" x14ac:dyDescent="0.2">
      <c r="A38" s="37" t="s">
        <v>42</v>
      </c>
      <c r="B38" s="7">
        <v>69961</v>
      </c>
      <c r="C38" s="5">
        <v>71088</v>
      </c>
      <c r="D38" s="5">
        <v>87204</v>
      </c>
      <c r="E38" s="5">
        <v>82505</v>
      </c>
      <c r="F38" s="5">
        <v>108808</v>
      </c>
      <c r="G38" s="5">
        <v>108688</v>
      </c>
      <c r="H38" s="5">
        <v>129093</v>
      </c>
      <c r="I38" s="5">
        <v>144857</v>
      </c>
      <c r="J38" s="5">
        <v>136094</v>
      </c>
      <c r="K38" s="5">
        <v>143982</v>
      </c>
      <c r="L38" s="5">
        <v>95381</v>
      </c>
      <c r="M38" s="5">
        <v>96592</v>
      </c>
      <c r="N38" s="38">
        <f t="shared" si="1"/>
        <v>1274253</v>
      </c>
      <c r="P38" s="4"/>
      <c r="Q38" s="4"/>
    </row>
    <row r="39" spans="1:17" s="3" customFormat="1" x14ac:dyDescent="0.2">
      <c r="A39" s="37" t="s">
        <v>44</v>
      </c>
      <c r="B39" s="7">
        <v>146260</v>
      </c>
      <c r="C39" s="5">
        <v>133695</v>
      </c>
      <c r="D39" s="5">
        <v>141156</v>
      </c>
      <c r="E39" s="5">
        <v>124029</v>
      </c>
      <c r="F39" s="5">
        <v>162624</v>
      </c>
      <c r="G39" s="5">
        <v>176804</v>
      </c>
      <c r="H39" s="5">
        <v>202656</v>
      </c>
      <c r="I39" s="5">
        <v>199654</v>
      </c>
      <c r="J39" s="5">
        <v>193898</v>
      </c>
      <c r="K39" s="5">
        <v>206043</v>
      </c>
      <c r="L39" s="5">
        <v>179635</v>
      </c>
      <c r="M39" s="5">
        <v>153512</v>
      </c>
      <c r="N39" s="38">
        <f t="shared" si="1"/>
        <v>2019966</v>
      </c>
      <c r="P39" s="4"/>
      <c r="Q39" s="4"/>
    </row>
    <row r="40" spans="1:17" s="3" customFormat="1" x14ac:dyDescent="0.2">
      <c r="A40" s="37" t="s">
        <v>45</v>
      </c>
      <c r="B40" s="7">
        <v>175313</v>
      </c>
      <c r="C40" s="5">
        <v>163650</v>
      </c>
      <c r="D40" s="5">
        <v>165327</v>
      </c>
      <c r="E40" s="5">
        <v>172332</v>
      </c>
      <c r="F40" s="5">
        <v>228888</v>
      </c>
      <c r="G40" s="5">
        <v>256601</v>
      </c>
      <c r="H40" s="5">
        <v>300551</v>
      </c>
      <c r="I40" s="5">
        <v>315624</v>
      </c>
      <c r="J40" s="5">
        <v>290458</v>
      </c>
      <c r="K40" s="5">
        <v>289654</v>
      </c>
      <c r="L40" s="5">
        <v>276170</v>
      </c>
      <c r="M40" s="5">
        <v>225343</v>
      </c>
      <c r="N40" s="38">
        <f t="shared" si="1"/>
        <v>2859911</v>
      </c>
      <c r="P40" s="4"/>
      <c r="Q40" s="4"/>
    </row>
    <row r="41" spans="1:17" s="3" customFormat="1" x14ac:dyDescent="0.2">
      <c r="A41" s="39" t="s">
        <v>46</v>
      </c>
      <c r="B41" s="34">
        <f>SUM(B37:B40)</f>
        <v>437164</v>
      </c>
      <c r="C41" s="34">
        <f>SUM(C37:C40)</f>
        <v>435076</v>
      </c>
      <c r="D41" s="34">
        <f>SUM(D37:D40)</f>
        <v>438531</v>
      </c>
      <c r="E41" s="34">
        <f t="shared" ref="E41:L41" si="5">SUM(E37:E40)</f>
        <v>435939</v>
      </c>
      <c r="F41" s="34">
        <f t="shared" ref="F41:K41" si="6">SUM(F37:F40)</f>
        <v>563493</v>
      </c>
      <c r="G41" s="34">
        <f t="shared" si="6"/>
        <v>618650</v>
      </c>
      <c r="H41" s="34">
        <f t="shared" si="6"/>
        <v>714245</v>
      </c>
      <c r="I41" s="34">
        <f t="shared" si="6"/>
        <v>736710</v>
      </c>
      <c r="J41" s="34">
        <f t="shared" si="6"/>
        <v>700120</v>
      </c>
      <c r="K41" s="34">
        <f t="shared" si="6"/>
        <v>734694</v>
      </c>
      <c r="L41" s="34">
        <f t="shared" si="5"/>
        <v>631909</v>
      </c>
      <c r="M41" s="34">
        <f>SUM(M37:M40)</f>
        <v>540078</v>
      </c>
      <c r="N41" s="40">
        <f>SUM(B41:M41)</f>
        <v>6986609</v>
      </c>
      <c r="P41" s="4"/>
      <c r="Q41" s="4"/>
    </row>
    <row r="42" spans="1:17" s="3" customFormat="1" x14ac:dyDescent="0.2">
      <c r="A42" s="45" t="s">
        <v>47</v>
      </c>
      <c r="B42" s="46">
        <f>B14+B25+B31+B36+B41</f>
        <v>4437124</v>
      </c>
      <c r="C42" s="46">
        <f>C14+C25+C31+C36+C41</f>
        <v>4237158</v>
      </c>
      <c r="D42" s="46">
        <f>D14+D25+D31+D36+D41</f>
        <v>4179808</v>
      </c>
      <c r="E42" s="46">
        <f>E14+E25+E31+E36+E41</f>
        <v>4100513</v>
      </c>
      <c r="F42" s="46">
        <f>F14+F25+F31+F36+F41</f>
        <v>4992927</v>
      </c>
      <c r="G42" s="46">
        <f t="shared" ref="G42" si="7">G14+G25+G31+G36+G41</f>
        <v>5244361</v>
      </c>
      <c r="H42" s="46">
        <f t="shared" ref="H42:M42" si="8">H14+H25+H31+H36+H41</f>
        <v>5746432</v>
      </c>
      <c r="I42" s="46">
        <f t="shared" si="8"/>
        <v>5898830</v>
      </c>
      <c r="J42" s="46">
        <f t="shared" si="8"/>
        <v>5749206</v>
      </c>
      <c r="K42" s="46">
        <f t="shared" si="8"/>
        <v>6043819</v>
      </c>
      <c r="L42" s="46">
        <f t="shared" si="8"/>
        <v>5553879</v>
      </c>
      <c r="M42" s="46">
        <f t="shared" si="8"/>
        <v>4868132</v>
      </c>
      <c r="N42" s="47">
        <f>SUM(B42:M42)</f>
        <v>61052189</v>
      </c>
      <c r="P42" s="4"/>
      <c r="Q42" s="4"/>
    </row>
    <row r="43" spans="1:17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P43" s="4"/>
      <c r="Q43" s="4"/>
    </row>
    <row r="44" spans="1:17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P44" s="4"/>
      <c r="Q44" s="4"/>
    </row>
    <row r="45" spans="1:17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6"/>
  <sheetViews>
    <sheetView showGridLines="0" tabSelected="1" zoomScaleNormal="100" workbookViewId="0">
      <selection activeCell="J45" sqref="J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2">
      <c r="A2" s="65" t="s">
        <v>78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4"/>
      <c r="Q3" s="4"/>
    </row>
    <row r="4" spans="1:17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7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7" x14ac:dyDescent="0.2">
      <c r="A6" s="37" t="s">
        <v>16</v>
      </c>
      <c r="B6" s="5">
        <v>18225</v>
      </c>
      <c r="C6" s="5">
        <v>16417</v>
      </c>
      <c r="D6" s="5">
        <v>16810</v>
      </c>
      <c r="E6" s="5"/>
      <c r="F6" s="5"/>
      <c r="G6" s="5"/>
      <c r="H6" s="5"/>
      <c r="I6" s="5"/>
      <c r="J6" s="5"/>
      <c r="K6" s="5"/>
      <c r="L6" s="5"/>
      <c r="M6" s="5"/>
      <c r="N6" s="38">
        <f>SUM(B6:M6)</f>
        <v>51452</v>
      </c>
    </row>
    <row r="7" spans="1:17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7" s="1" customFormat="1" x14ac:dyDescent="0.2">
      <c r="A8" s="37" t="s">
        <v>18</v>
      </c>
      <c r="B8" s="7">
        <v>31844</v>
      </c>
      <c r="C8" s="5">
        <v>32505</v>
      </c>
      <c r="D8" s="5">
        <v>31220</v>
      </c>
      <c r="E8" s="5"/>
      <c r="F8" s="5"/>
      <c r="G8" s="5"/>
      <c r="H8" s="5"/>
      <c r="I8" s="5"/>
      <c r="J8" s="5"/>
      <c r="K8" s="5"/>
      <c r="L8" s="5"/>
      <c r="M8" s="5"/>
      <c r="N8" s="38">
        <f>SUM(B8:M8)</f>
        <v>95569</v>
      </c>
      <c r="O8" s="3"/>
      <c r="P8" s="4"/>
      <c r="Q8" s="4"/>
    </row>
    <row r="9" spans="1:17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7" x14ac:dyDescent="0.2">
      <c r="A10" s="37" t="s">
        <v>20</v>
      </c>
      <c r="B10" s="7">
        <v>59144</v>
      </c>
      <c r="C10" s="5">
        <v>53687</v>
      </c>
      <c r="D10" s="5">
        <v>54847</v>
      </c>
      <c r="E10" s="5"/>
      <c r="F10" s="5"/>
      <c r="G10" s="5"/>
      <c r="H10" s="5"/>
      <c r="I10" s="5"/>
      <c r="J10" s="5"/>
      <c r="K10" s="5"/>
      <c r="L10" s="5"/>
      <c r="M10" s="5"/>
      <c r="N10" s="38">
        <f>SUM(B10:M10)</f>
        <v>167678</v>
      </c>
    </row>
    <row r="11" spans="1:17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7" x14ac:dyDescent="0.2">
      <c r="A12" s="37" t="s">
        <v>22</v>
      </c>
      <c r="B12" s="5">
        <v>56891</v>
      </c>
      <c r="C12" s="5">
        <v>51880</v>
      </c>
      <c r="D12" s="5">
        <v>57603</v>
      </c>
      <c r="E12" s="5"/>
      <c r="F12" s="5"/>
      <c r="G12" s="5"/>
      <c r="H12" s="5"/>
      <c r="I12" s="5"/>
      <c r="J12" s="5"/>
      <c r="K12" s="5"/>
      <c r="L12" s="5"/>
      <c r="M12" s="5"/>
      <c r="N12" s="38">
        <f>SUM(B12:M12)</f>
        <v>166374</v>
      </c>
    </row>
    <row r="13" spans="1:17" x14ac:dyDescent="0.2">
      <c r="A13" s="41" t="s">
        <v>54</v>
      </c>
      <c r="B13" s="61">
        <v>19000</v>
      </c>
      <c r="C13" s="61">
        <v>19000</v>
      </c>
      <c r="D13" s="61">
        <v>20000</v>
      </c>
      <c r="E13" s="61"/>
      <c r="F13" s="61"/>
      <c r="G13" s="61"/>
      <c r="H13" s="61"/>
      <c r="I13" s="61"/>
      <c r="J13" s="61"/>
      <c r="K13" s="61"/>
      <c r="L13" s="61"/>
      <c r="M13" s="61"/>
      <c r="N13" s="42">
        <f>SUM(B13:M13)</f>
        <v>58000</v>
      </c>
    </row>
    <row r="14" spans="1:17" x14ac:dyDescent="0.2">
      <c r="A14" s="39" t="s">
        <v>23</v>
      </c>
      <c r="B14" s="33">
        <f t="shared" ref="B14:M14" si="0">SUM(B6:B13)</f>
        <v>185104</v>
      </c>
      <c r="C14" s="33">
        <f t="shared" si="0"/>
        <v>173489</v>
      </c>
      <c r="D14" s="33">
        <f t="shared" si="0"/>
        <v>180480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539073</v>
      </c>
    </row>
    <row r="15" spans="1:17" x14ac:dyDescent="0.2">
      <c r="A15" s="37" t="s">
        <v>24</v>
      </c>
      <c r="B15" s="8">
        <v>24005</v>
      </c>
      <c r="C15" s="5">
        <v>23046</v>
      </c>
      <c r="D15" s="5">
        <v>20204</v>
      </c>
      <c r="E15" s="5"/>
      <c r="F15" s="5"/>
      <c r="G15" s="5"/>
      <c r="H15" s="5"/>
      <c r="I15" s="5"/>
      <c r="J15" s="5"/>
      <c r="K15" s="5"/>
      <c r="L15" s="5"/>
      <c r="M15" s="5"/>
      <c r="N15" s="38">
        <f>SUM(B15:M15)</f>
        <v>67255</v>
      </c>
    </row>
    <row r="16" spans="1:17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7" x14ac:dyDescent="0.2">
      <c r="A17" s="37" t="s">
        <v>51</v>
      </c>
      <c r="B17" s="8">
        <v>225883</v>
      </c>
      <c r="C17" s="5">
        <v>203316</v>
      </c>
      <c r="D17" s="5">
        <v>205911</v>
      </c>
      <c r="E17" s="5"/>
      <c r="F17" s="5"/>
      <c r="G17" s="5"/>
      <c r="H17" s="5"/>
      <c r="I17" s="5"/>
      <c r="J17" s="5"/>
      <c r="K17" s="5"/>
      <c r="L17" s="5"/>
      <c r="M17" s="5"/>
      <c r="N17" s="38">
        <f t="shared" ref="N17:N40" si="1">SUM(B17:M17)</f>
        <v>635110</v>
      </c>
    </row>
    <row r="18" spans="1:17" s="3" customFormat="1" x14ac:dyDescent="0.2">
      <c r="A18" s="37" t="s">
        <v>26</v>
      </c>
      <c r="B18" s="8">
        <v>113945</v>
      </c>
      <c r="C18" s="5">
        <v>89363</v>
      </c>
      <c r="D18" s="5">
        <v>111711</v>
      </c>
      <c r="E18" s="5"/>
      <c r="F18" s="5"/>
      <c r="G18" s="5"/>
      <c r="H18" s="5"/>
      <c r="I18" s="5"/>
      <c r="J18" s="5"/>
      <c r="K18" s="5"/>
      <c r="L18" s="5"/>
      <c r="M18" s="5"/>
      <c r="N18" s="38">
        <f t="shared" si="1"/>
        <v>315019</v>
      </c>
      <c r="P18" s="4"/>
      <c r="Q18" s="4"/>
    </row>
    <row r="19" spans="1:17" s="3" customFormat="1" x14ac:dyDescent="0.2">
      <c r="A19" s="37" t="s">
        <v>27</v>
      </c>
      <c r="B19" s="8">
        <v>324645</v>
      </c>
      <c r="C19" s="5">
        <v>277469</v>
      </c>
      <c r="D19" s="5">
        <v>330534</v>
      </c>
      <c r="E19" s="5"/>
      <c r="F19" s="5"/>
      <c r="G19" s="5"/>
      <c r="H19" s="5"/>
      <c r="I19" s="5"/>
      <c r="J19" s="5"/>
      <c r="K19" s="5"/>
      <c r="L19" s="5"/>
      <c r="M19" s="5"/>
      <c r="N19" s="38">
        <f t="shared" si="1"/>
        <v>932648</v>
      </c>
      <c r="P19" s="4"/>
      <c r="Q19" s="4"/>
    </row>
    <row r="20" spans="1:17" s="3" customFormat="1" x14ac:dyDescent="0.2">
      <c r="A20" s="37" t="s">
        <v>28</v>
      </c>
      <c r="B20" s="8">
        <v>25413</v>
      </c>
      <c r="C20" s="5">
        <v>31888</v>
      </c>
      <c r="D20" s="5">
        <v>35942</v>
      </c>
      <c r="E20" s="5"/>
      <c r="F20" s="5"/>
      <c r="G20" s="5"/>
      <c r="H20" s="5"/>
      <c r="I20" s="5"/>
      <c r="J20" s="5"/>
      <c r="K20" s="5"/>
      <c r="L20" s="5"/>
      <c r="M20" s="5"/>
      <c r="N20" s="38">
        <f t="shared" si="1"/>
        <v>93243</v>
      </c>
      <c r="P20" s="4"/>
      <c r="Q20" s="4"/>
    </row>
    <row r="21" spans="1:17" s="3" customFormat="1" x14ac:dyDescent="0.2">
      <c r="A21" s="37" t="s">
        <v>29</v>
      </c>
      <c r="B21" s="63">
        <v>21770</v>
      </c>
      <c r="C21" s="58">
        <v>22291</v>
      </c>
      <c r="D21" s="58">
        <v>28414</v>
      </c>
      <c r="E21" s="58"/>
      <c r="F21" s="58"/>
      <c r="G21" s="58"/>
      <c r="H21" s="58"/>
      <c r="I21" s="58"/>
      <c r="J21" s="5"/>
      <c r="K21" s="5"/>
      <c r="L21" s="5"/>
      <c r="M21" s="5"/>
      <c r="N21" s="38">
        <f t="shared" si="1"/>
        <v>72475</v>
      </c>
      <c r="P21" s="4"/>
      <c r="Q21" s="4"/>
    </row>
    <row r="22" spans="1:17" s="3" customFormat="1" x14ac:dyDescent="0.2">
      <c r="A22" s="37" t="s">
        <v>30</v>
      </c>
      <c r="B22" s="8">
        <v>194523</v>
      </c>
      <c r="C22" s="5">
        <v>156653</v>
      </c>
      <c r="D22" s="5">
        <v>208340</v>
      </c>
      <c r="E22" s="5"/>
      <c r="F22" s="5"/>
      <c r="G22" s="5"/>
      <c r="H22" s="5"/>
      <c r="I22" s="5"/>
      <c r="J22" s="5"/>
      <c r="K22" s="5"/>
      <c r="L22" s="5"/>
      <c r="M22" s="5"/>
      <c r="N22" s="38">
        <f t="shared" si="1"/>
        <v>559516</v>
      </c>
      <c r="P22" s="4"/>
      <c r="Q22" s="4"/>
    </row>
    <row r="23" spans="1:17" s="3" customFormat="1" x14ac:dyDescent="0.2">
      <c r="A23" s="37" t="s">
        <v>31</v>
      </c>
      <c r="B23" s="8">
        <v>103247</v>
      </c>
      <c r="C23" s="5">
        <v>87805</v>
      </c>
      <c r="D23" s="5">
        <v>102574</v>
      </c>
      <c r="E23" s="5"/>
      <c r="F23" s="5"/>
      <c r="G23" s="5"/>
      <c r="H23" s="5"/>
      <c r="I23" s="5"/>
      <c r="J23" s="5"/>
      <c r="K23" s="5"/>
      <c r="L23" s="5"/>
      <c r="M23" s="5"/>
      <c r="N23" s="38">
        <f t="shared" si="1"/>
        <v>293626</v>
      </c>
      <c r="P23" s="4"/>
      <c r="Q23" s="4"/>
    </row>
    <row r="24" spans="1:17" s="3" customFormat="1" x14ac:dyDescent="0.2">
      <c r="A24" s="41" t="s">
        <v>54</v>
      </c>
      <c r="B24" s="16">
        <v>122000</v>
      </c>
      <c r="C24" s="16">
        <v>105000</v>
      </c>
      <c r="D24" s="16">
        <v>114000</v>
      </c>
      <c r="E24" s="16"/>
      <c r="F24" s="16"/>
      <c r="G24" s="16"/>
      <c r="H24" s="16"/>
      <c r="I24" s="16"/>
      <c r="J24" s="16"/>
      <c r="K24" s="16"/>
      <c r="L24" s="16"/>
      <c r="M24" s="16"/>
      <c r="N24" s="42">
        <f t="shared" si="1"/>
        <v>341000</v>
      </c>
      <c r="P24" s="4"/>
      <c r="Q24" s="4"/>
    </row>
    <row r="25" spans="1:17" s="3" customFormat="1" x14ac:dyDescent="0.2">
      <c r="A25" s="43" t="s">
        <v>32</v>
      </c>
      <c r="B25" s="33">
        <f t="shared" ref="B25:M25" si="2">SUM(B15:B24)</f>
        <v>1155431</v>
      </c>
      <c r="C25" s="33">
        <f t="shared" si="2"/>
        <v>996831</v>
      </c>
      <c r="D25" s="33">
        <f t="shared" si="2"/>
        <v>1157630</v>
      </c>
      <c r="E25" s="33">
        <f t="shared" si="2"/>
        <v>0</v>
      </c>
      <c r="F25" s="33">
        <f t="shared" si="2"/>
        <v>0</v>
      </c>
      <c r="G25" s="33">
        <f t="shared" si="2"/>
        <v>0</v>
      </c>
      <c r="H25" s="33">
        <f t="shared" si="2"/>
        <v>0</v>
      </c>
      <c r="I25" s="33">
        <f t="shared" si="2"/>
        <v>0</v>
      </c>
      <c r="J25" s="33">
        <f t="shared" si="2"/>
        <v>0</v>
      </c>
      <c r="K25" s="33">
        <f t="shared" si="2"/>
        <v>0</v>
      </c>
      <c r="L25" s="33">
        <f t="shared" si="2"/>
        <v>0</v>
      </c>
      <c r="M25" s="33">
        <f t="shared" si="2"/>
        <v>0</v>
      </c>
      <c r="N25" s="40">
        <f>SUM(B25:M25)</f>
        <v>3309892</v>
      </c>
      <c r="P25" s="4"/>
      <c r="Q25" s="4"/>
    </row>
    <row r="26" spans="1:17" s="3" customFormat="1" x14ac:dyDescent="0.2">
      <c r="A26" s="37" t="s">
        <v>33</v>
      </c>
      <c r="B26" s="7">
        <v>1264265</v>
      </c>
      <c r="C26" s="5">
        <v>1142291</v>
      </c>
      <c r="D26" s="5">
        <v>1325577</v>
      </c>
      <c r="E26" s="5"/>
      <c r="F26" s="5"/>
      <c r="G26" s="5"/>
      <c r="H26" s="5"/>
      <c r="I26" s="5"/>
      <c r="J26" s="5"/>
      <c r="K26" s="5"/>
      <c r="L26" s="5"/>
      <c r="M26" s="5"/>
      <c r="N26" s="38">
        <f t="shared" si="1"/>
        <v>3732133</v>
      </c>
      <c r="P26" s="4"/>
      <c r="Q26" s="4"/>
    </row>
    <row r="27" spans="1:17" s="3" customFormat="1" x14ac:dyDescent="0.2">
      <c r="A27" s="37" t="s">
        <v>34</v>
      </c>
      <c r="B27" s="7">
        <v>63854</v>
      </c>
      <c r="C27" s="5">
        <v>49736</v>
      </c>
      <c r="D27" s="5">
        <v>67123</v>
      </c>
      <c r="E27" s="5"/>
      <c r="F27" s="5"/>
      <c r="G27" s="5"/>
      <c r="H27" s="5"/>
      <c r="I27" s="5"/>
      <c r="J27" s="5"/>
      <c r="K27" s="5"/>
      <c r="L27" s="5"/>
      <c r="M27" s="5"/>
      <c r="N27" s="38">
        <f t="shared" si="1"/>
        <v>180713</v>
      </c>
      <c r="P27" s="4"/>
      <c r="Q27" s="4"/>
    </row>
    <row r="28" spans="1:17" s="3" customFormat="1" x14ac:dyDescent="0.2">
      <c r="A28" s="37" t="s">
        <v>35</v>
      </c>
      <c r="B28" s="5">
        <v>232257</v>
      </c>
      <c r="C28" s="5">
        <v>204458</v>
      </c>
      <c r="D28" s="5">
        <v>229025</v>
      </c>
      <c r="E28" s="5"/>
      <c r="F28" s="5"/>
      <c r="G28" s="5"/>
      <c r="H28" s="5"/>
      <c r="I28" s="5"/>
      <c r="J28" s="5"/>
      <c r="K28" s="5"/>
      <c r="L28" s="5"/>
      <c r="M28" s="5"/>
      <c r="N28" s="38">
        <f t="shared" si="1"/>
        <v>665740</v>
      </c>
      <c r="P28" s="4"/>
      <c r="Q28" s="4"/>
    </row>
    <row r="29" spans="1:17" s="3" customFormat="1" x14ac:dyDescent="0.2">
      <c r="A29" s="37" t="s">
        <v>36</v>
      </c>
      <c r="B29" s="7">
        <v>454572</v>
      </c>
      <c r="C29" s="5">
        <v>422900</v>
      </c>
      <c r="D29" s="5">
        <v>548611</v>
      </c>
      <c r="E29" s="5"/>
      <c r="F29" s="5"/>
      <c r="G29" s="5"/>
      <c r="H29" s="5"/>
      <c r="I29" s="5"/>
      <c r="J29" s="5"/>
      <c r="K29" s="5"/>
      <c r="L29" s="5"/>
      <c r="M29" s="5"/>
      <c r="N29" s="38">
        <f t="shared" si="1"/>
        <v>1426083</v>
      </c>
      <c r="P29" s="4"/>
      <c r="Q29" s="4"/>
    </row>
    <row r="30" spans="1:17" s="3" customFormat="1" x14ac:dyDescent="0.2">
      <c r="A30" s="41" t="s">
        <v>54</v>
      </c>
      <c r="B30" s="16">
        <v>374000</v>
      </c>
      <c r="C30" s="16">
        <v>365000</v>
      </c>
      <c r="D30" s="16">
        <v>390000</v>
      </c>
      <c r="E30" s="16"/>
      <c r="F30" s="16"/>
      <c r="G30" s="16"/>
      <c r="H30" s="16"/>
      <c r="I30" s="16"/>
      <c r="J30" s="16"/>
      <c r="K30" s="16"/>
      <c r="L30" s="16"/>
      <c r="M30" s="16"/>
      <c r="N30" s="42">
        <f t="shared" si="1"/>
        <v>1129000</v>
      </c>
      <c r="P30" s="4"/>
      <c r="Q30" s="4"/>
    </row>
    <row r="31" spans="1:17" s="3" customFormat="1" x14ac:dyDescent="0.2">
      <c r="A31" s="43" t="s">
        <v>37</v>
      </c>
      <c r="B31" s="33">
        <f t="shared" ref="B31:M31" si="3">SUM(B26:B30)</f>
        <v>2388948</v>
      </c>
      <c r="C31" s="33">
        <f t="shared" si="3"/>
        <v>2184385</v>
      </c>
      <c r="D31" s="33">
        <f t="shared" si="3"/>
        <v>2560336</v>
      </c>
      <c r="E31" s="33">
        <f t="shared" si="3"/>
        <v>0</v>
      </c>
      <c r="F31" s="33">
        <f t="shared" si="3"/>
        <v>0</v>
      </c>
      <c r="G31" s="33">
        <f t="shared" si="3"/>
        <v>0</v>
      </c>
      <c r="H31" s="33">
        <f t="shared" si="3"/>
        <v>0</v>
      </c>
      <c r="I31" s="33">
        <f t="shared" si="3"/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0</v>
      </c>
      <c r="N31" s="40">
        <f>SUM(B31:M31)</f>
        <v>7133669</v>
      </c>
      <c r="P31" s="4"/>
      <c r="Q31" s="4"/>
    </row>
    <row r="32" spans="1:17" s="3" customFormat="1" x14ac:dyDescent="0.2">
      <c r="A32" s="37" t="s">
        <v>38</v>
      </c>
      <c r="B32" s="7">
        <v>548538</v>
      </c>
      <c r="C32" s="5">
        <v>585216</v>
      </c>
      <c r="D32" s="5">
        <v>671885</v>
      </c>
      <c r="E32" s="5"/>
      <c r="F32" s="5"/>
      <c r="G32" s="5"/>
      <c r="H32" s="5"/>
      <c r="I32" s="5"/>
      <c r="J32" s="5"/>
      <c r="K32" s="5"/>
      <c r="L32" s="5"/>
      <c r="M32" s="5"/>
      <c r="N32" s="38">
        <f t="shared" si="1"/>
        <v>1805639</v>
      </c>
      <c r="P32" s="4"/>
      <c r="Q32" s="4"/>
    </row>
    <row r="33" spans="1:17" s="3" customFormat="1" x14ac:dyDescent="0.2">
      <c r="A33" s="37" t="s">
        <v>39</v>
      </c>
      <c r="B33" s="5">
        <v>128497</v>
      </c>
      <c r="C33" s="5">
        <v>135710</v>
      </c>
      <c r="D33" s="5">
        <v>159603</v>
      </c>
      <c r="E33" s="5"/>
      <c r="F33" s="5"/>
      <c r="G33" s="5"/>
      <c r="H33" s="5"/>
      <c r="I33" s="5"/>
      <c r="J33" s="5"/>
      <c r="K33" s="5"/>
      <c r="L33" s="5"/>
      <c r="M33" s="5"/>
      <c r="N33" s="38">
        <f t="shared" si="1"/>
        <v>423810</v>
      </c>
      <c r="P33" s="4"/>
      <c r="Q33" s="4"/>
    </row>
    <row r="34" spans="1:17" s="3" customFormat="1" x14ac:dyDescent="0.2">
      <c r="A34" s="37" t="s">
        <v>40</v>
      </c>
      <c r="B34" s="7">
        <v>115443</v>
      </c>
      <c r="C34" s="5">
        <v>109776</v>
      </c>
      <c r="D34" s="5">
        <v>144952</v>
      </c>
      <c r="E34" s="5"/>
      <c r="F34" s="5"/>
      <c r="G34" s="5"/>
      <c r="H34" s="5"/>
      <c r="I34" s="5"/>
      <c r="J34" s="5"/>
      <c r="K34" s="5"/>
      <c r="L34" s="5"/>
      <c r="M34" s="5"/>
      <c r="N34" s="38">
        <f t="shared" si="1"/>
        <v>370171</v>
      </c>
      <c r="P34" s="4"/>
      <c r="Q34" s="4"/>
    </row>
    <row r="35" spans="1:17" s="3" customFormat="1" x14ac:dyDescent="0.2">
      <c r="A35" s="41" t="s">
        <v>54</v>
      </c>
      <c r="B35" s="16">
        <v>6000</v>
      </c>
      <c r="C35" s="16">
        <v>5000</v>
      </c>
      <c r="D35" s="16">
        <v>5000</v>
      </c>
      <c r="E35" s="16"/>
      <c r="F35" s="16"/>
      <c r="G35" s="16"/>
      <c r="H35" s="16"/>
      <c r="I35" s="16"/>
      <c r="J35" s="16"/>
      <c r="K35" s="16"/>
      <c r="L35" s="16"/>
      <c r="M35" s="16"/>
      <c r="N35" s="42">
        <f t="shared" si="1"/>
        <v>16000</v>
      </c>
      <c r="P35" s="4"/>
      <c r="Q35" s="4"/>
    </row>
    <row r="36" spans="1:17" s="3" customFormat="1" x14ac:dyDescent="0.2">
      <c r="A36" s="39" t="s">
        <v>41</v>
      </c>
      <c r="B36" s="34">
        <f t="shared" ref="B36:M36" si="4">SUM(B32:B35)</f>
        <v>798478</v>
      </c>
      <c r="C36" s="34">
        <f t="shared" si="4"/>
        <v>835702</v>
      </c>
      <c r="D36" s="34">
        <f t="shared" si="4"/>
        <v>981440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34">
        <f t="shared" si="4"/>
        <v>0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40">
        <f>SUM(B36:M36)</f>
        <v>2615620</v>
      </c>
      <c r="P36" s="4"/>
      <c r="Q36" s="4"/>
    </row>
    <row r="37" spans="1:17" s="3" customFormat="1" x14ac:dyDescent="0.2">
      <c r="A37" s="37" t="s">
        <v>43</v>
      </c>
      <c r="B37" s="7">
        <v>54031</v>
      </c>
      <c r="C37" s="5">
        <v>63517</v>
      </c>
      <c r="D37" s="5">
        <v>70817</v>
      </c>
      <c r="E37" s="5"/>
      <c r="F37" s="5"/>
      <c r="G37" s="5"/>
      <c r="H37" s="5"/>
      <c r="I37" s="5"/>
      <c r="J37" s="5"/>
      <c r="K37" s="5"/>
      <c r="L37" s="5"/>
      <c r="M37" s="5"/>
      <c r="N37" s="38">
        <f t="shared" si="1"/>
        <v>188365</v>
      </c>
      <c r="P37" s="4"/>
      <c r="Q37" s="4"/>
    </row>
    <row r="38" spans="1:17" s="3" customFormat="1" x14ac:dyDescent="0.2">
      <c r="A38" s="37" t="s">
        <v>42</v>
      </c>
      <c r="B38" s="7">
        <v>92208</v>
      </c>
      <c r="C38" s="5">
        <v>91235</v>
      </c>
      <c r="D38" s="5">
        <v>108650</v>
      </c>
      <c r="E38" s="5"/>
      <c r="F38" s="5"/>
      <c r="G38" s="5"/>
      <c r="H38" s="5"/>
      <c r="I38" s="5"/>
      <c r="J38" s="5"/>
      <c r="K38" s="5"/>
      <c r="L38" s="5"/>
      <c r="M38" s="5"/>
      <c r="N38" s="38">
        <f t="shared" si="1"/>
        <v>292093</v>
      </c>
      <c r="P38" s="4"/>
      <c r="Q38" s="4"/>
    </row>
    <row r="39" spans="1:17" s="3" customFormat="1" x14ac:dyDescent="0.2">
      <c r="A39" s="37" t="s">
        <v>44</v>
      </c>
      <c r="B39" s="7">
        <v>163907</v>
      </c>
      <c r="C39" s="5">
        <v>157439</v>
      </c>
      <c r="D39" s="5">
        <v>160452</v>
      </c>
      <c r="E39" s="5"/>
      <c r="F39" s="5"/>
      <c r="G39" s="5"/>
      <c r="H39" s="5"/>
      <c r="I39" s="5"/>
      <c r="J39" s="5"/>
      <c r="K39" s="5"/>
      <c r="L39" s="5"/>
      <c r="M39" s="5"/>
      <c r="N39" s="38">
        <f t="shared" si="1"/>
        <v>481798</v>
      </c>
      <c r="P39" s="4"/>
      <c r="Q39" s="4"/>
    </row>
    <row r="40" spans="1:17" s="3" customFormat="1" x14ac:dyDescent="0.2">
      <c r="A40" s="37" t="s">
        <v>45</v>
      </c>
      <c r="B40" s="7">
        <v>245961</v>
      </c>
      <c r="C40" s="5">
        <v>203064</v>
      </c>
      <c r="D40" s="5">
        <v>217312</v>
      </c>
      <c r="E40" s="5"/>
      <c r="F40" s="5"/>
      <c r="G40" s="5"/>
      <c r="H40" s="5"/>
      <c r="I40" s="5"/>
      <c r="J40" s="5"/>
      <c r="K40" s="5"/>
      <c r="L40" s="5"/>
      <c r="M40" s="5"/>
      <c r="N40" s="38">
        <f t="shared" si="1"/>
        <v>666337</v>
      </c>
      <c r="P40" s="4"/>
      <c r="Q40" s="4"/>
    </row>
    <row r="41" spans="1:17" s="3" customFormat="1" x14ac:dyDescent="0.2">
      <c r="A41" s="39" t="s">
        <v>46</v>
      </c>
      <c r="B41" s="34">
        <f>SUM(B37:B40)</f>
        <v>556107</v>
      </c>
      <c r="C41" s="34">
        <f>SUM(C37:C40)</f>
        <v>515255</v>
      </c>
      <c r="D41" s="34">
        <f>SUM(D37:D40)</f>
        <v>557231</v>
      </c>
      <c r="E41" s="34">
        <f t="shared" ref="E41:L41" si="5">SUM(E37:E40)</f>
        <v>0</v>
      </c>
      <c r="F41" s="34">
        <f t="shared" si="5"/>
        <v>0</v>
      </c>
      <c r="G41" s="34">
        <f t="shared" si="5"/>
        <v>0</v>
      </c>
      <c r="H41" s="34">
        <f t="shared" si="5"/>
        <v>0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>SUM(M37:M40)</f>
        <v>0</v>
      </c>
      <c r="N41" s="40">
        <f>SUM(B41:M41)</f>
        <v>1628593</v>
      </c>
      <c r="P41" s="4"/>
      <c r="Q41" s="4"/>
    </row>
    <row r="42" spans="1:17" s="3" customFormat="1" x14ac:dyDescent="0.2">
      <c r="A42" s="45" t="s">
        <v>47</v>
      </c>
      <c r="B42" s="46">
        <f>B14+B25+B31+B36+B41</f>
        <v>5084068</v>
      </c>
      <c r="C42" s="46">
        <f>C14+C25+C31+C36+C41</f>
        <v>4705662</v>
      </c>
      <c r="D42" s="46">
        <f>D14+D25+D31+D36+D41</f>
        <v>5437117</v>
      </c>
      <c r="E42" s="46">
        <f>E14+E25+E31+E36+E41</f>
        <v>0</v>
      </c>
      <c r="F42" s="46">
        <f>F14+F25+F31+F36+F41</f>
        <v>0</v>
      </c>
      <c r="G42" s="46">
        <f t="shared" ref="G42:M42" si="6">G14+G25+G31+G36+G41</f>
        <v>0</v>
      </c>
      <c r="H42" s="46">
        <f t="shared" si="6"/>
        <v>0</v>
      </c>
      <c r="I42" s="46">
        <f t="shared" si="6"/>
        <v>0</v>
      </c>
      <c r="J42" s="46">
        <f t="shared" si="6"/>
        <v>0</v>
      </c>
      <c r="K42" s="46">
        <f t="shared" si="6"/>
        <v>0</v>
      </c>
      <c r="L42" s="46">
        <f t="shared" si="6"/>
        <v>0</v>
      </c>
      <c r="M42" s="46">
        <f t="shared" si="6"/>
        <v>0</v>
      </c>
      <c r="N42" s="47">
        <f>SUM(B42:M42)</f>
        <v>15226847</v>
      </c>
      <c r="P42" s="4"/>
      <c r="Q42" s="4"/>
    </row>
    <row r="43" spans="1:17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P43" s="4"/>
      <c r="Q43" s="4"/>
    </row>
    <row r="44" spans="1:17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P44" s="4"/>
      <c r="Q44" s="4"/>
    </row>
    <row r="45" spans="1:17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3</vt:i4>
      </vt:variant>
    </vt:vector>
  </HeadingPairs>
  <TitlesOfParts>
    <vt:vector size="22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2019-07-04T19:06:22Z</cp:lastPrinted>
  <dcterms:created xsi:type="dcterms:W3CDTF">2002-04-20T10:23:17Z</dcterms:created>
  <dcterms:modified xsi:type="dcterms:W3CDTF">2021-11-18T15:08:48Z</dcterms:modified>
</cp:coreProperties>
</file>