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cimento prod e cons/"/>
    </mc:Choice>
  </mc:AlternateContent>
  <xr:revisionPtr revIDLastSave="35" documentId="13_ncr:1_{27DFF846-5E1A-4EE0-ACE0-4D79A7495D49}" xr6:coauthVersionLast="47" xr6:coauthVersionMax="47" xr10:uidLastSave="{0A719BC5-F92B-4C53-B740-A979730AA6EF}"/>
  <bookViews>
    <workbookView xWindow="-108" yWindow="-108" windowWidth="23256" windowHeight="12456" tabRatio="618" firstSheet="11" activeTab="22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  <sheet name="2025" sheetId="24" r:id="rId23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  <definedName name="_xlnm.Print_Area" localSheetId="22">'2025'!#REF!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4" l="1"/>
  <c r="L41" i="24"/>
  <c r="K41" i="24"/>
  <c r="J41" i="24"/>
  <c r="I41" i="24"/>
  <c r="H41" i="24"/>
  <c r="G41" i="24"/>
  <c r="F41" i="24"/>
  <c r="E41" i="24"/>
  <c r="D41" i="24"/>
  <c r="C41" i="24"/>
  <c r="B41" i="24"/>
  <c r="N41" i="24" s="1"/>
  <c r="N40" i="24"/>
  <c r="N39" i="24"/>
  <c r="N38" i="24"/>
  <c r="N37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N34" i="24"/>
  <c r="N33" i="24"/>
  <c r="N32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N29" i="24"/>
  <c r="N28" i="24"/>
  <c r="N27" i="24"/>
  <c r="N26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N23" i="24"/>
  <c r="N22" i="24"/>
  <c r="N21" i="24"/>
  <c r="N20" i="24"/>
  <c r="N19" i="24"/>
  <c r="N18" i="24"/>
  <c r="N17" i="24"/>
  <c r="N15" i="24"/>
  <c r="M14" i="24"/>
  <c r="M42" i="24" s="1"/>
  <c r="L14" i="24"/>
  <c r="K14" i="24"/>
  <c r="J14" i="24"/>
  <c r="I14" i="24"/>
  <c r="H14" i="24"/>
  <c r="G14" i="24"/>
  <c r="F14" i="24"/>
  <c r="E14" i="24"/>
  <c r="D14" i="24"/>
  <c r="C14" i="24"/>
  <c r="B14" i="24"/>
  <c r="N13" i="24"/>
  <c r="N12" i="24"/>
  <c r="N10" i="24"/>
  <c r="N8" i="24"/>
  <c r="N6" i="24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C42" i="24" l="1"/>
  <c r="N36" i="24"/>
  <c r="N31" i="24"/>
  <c r="D42" i="24"/>
  <c r="E42" i="24"/>
  <c r="F42" i="24"/>
  <c r="G42" i="24"/>
  <c r="H42" i="24"/>
  <c r="I42" i="24"/>
  <c r="J42" i="24"/>
  <c r="K42" i="24"/>
  <c r="N25" i="24"/>
  <c r="L42" i="24"/>
  <c r="B42" i="24"/>
  <c r="N14" i="24"/>
  <c r="N41" i="23"/>
  <c r="N36" i="23"/>
  <c r="N31" i="23"/>
  <c r="N41" i="22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4" l="1"/>
  <c r="N42" i="23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<sst xmlns="http://schemas.openxmlformats.org/spreadsheetml/2006/main" count="3553" uniqueCount="83">
  <si>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</si>
  <si>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</si>
  <si>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</si>
  <si>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</si>
  <si>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</si>
  <si>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</si>
  <si>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</si>
  <si>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</si>
  <si>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</si>
  <si>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</si>
  <si>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</si>
  <si>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</si>
  <si>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</si>
  <si>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</si>
  <si>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</si>
  <si>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</si>
  <si>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</si>
  <si>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</si>
  <si>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</si>
  <si>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</si>
  <si>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</si>
  <si>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</si>
  <si>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</si>
  <si>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</si>
  <si>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</si>
  <si>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</si>
  <si>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</si>
  <si>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</si>
  <si>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</si>
  <si>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</si>
  <si>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</si>
  <si>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</si>
  <si>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</si>
  <si>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</si>
  <si>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</si>
  <si>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</si>
  <si>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</si>
  <si>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</si>
  <si>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</si>
  <si>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</si>
  <si>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</si>
  <si>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</si>
  <si>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</si>
  <si>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</si>
  <si>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</si>
  <si>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</si>
  <si>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</si>
  <si>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</si>
  <si>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</si>
  <si>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</si>
  <si>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</si>
  <si>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</si>
  <si>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</si>
  <si>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</si>
  <si>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</si>
  <si>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</si>
  <si>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</si>
  <si>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</si>
  <si>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</si>
  <si>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</si>
  <si>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</si>
  <si>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</si>
  <si>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</si>
  <si>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</si>
  <si>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</si>
  <si>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</si>
  <si>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</si>
  <si>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</si>
  <si>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</si>
  <si>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</si>
  <si>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</si>
  <si>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</si>
  <si>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</si>
  <si>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</si>
  <si>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</si>
  <si>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</si>
  <si>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</si>
  <si>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</si>
  <si>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</si>
  <si>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</si>
  <si>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</si>
  <si>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</si>
  <si>
    <t>2025*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</si>
</sst>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3" width="8.33203125" style="2" customWidth="1"/>
    <col min="4" max="4" width="10" style="2" bestFit="1" customWidth="1"/>
    <col min="5" max="5" width="8.33203125" style="2" customWidth="1"/>
    <col min="6" max="6" width="9.44140625" style="2" customWidth="1"/>
    <col min="7" max="8" width="8.33203125" style="2" customWidth="1"/>
    <col min="9" max="9" width="10.33203125" style="2" customWidth="1"/>
    <col min="10" max="13" width="8.332031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5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5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5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5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5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5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5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5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5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5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5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5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5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5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5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5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5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5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5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5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5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5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5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5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5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5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5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5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5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5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5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5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5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5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5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5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5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5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5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5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5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5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5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5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5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5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5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5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5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5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5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5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5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5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5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5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5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5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5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5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5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5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5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5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5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5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5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5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5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5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5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5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5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5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5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5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5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5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5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5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5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5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5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5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5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5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5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5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5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5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5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5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5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5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5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5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5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5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5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5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5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5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5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5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5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5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5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5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5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5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5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5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5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5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5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5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5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5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5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5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5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5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5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5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5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5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5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5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5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5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5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5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5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5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5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5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5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5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5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5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5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5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5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5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5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5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5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5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5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5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5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5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5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5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5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5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5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5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5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5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5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5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5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5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5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5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5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5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5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5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5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5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5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5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5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5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5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5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5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5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5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5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5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5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5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5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5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5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5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5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5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5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5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5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5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5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5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5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5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5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5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5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5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5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5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5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5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5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5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5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5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5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5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5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5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5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5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5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5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5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5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5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5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5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5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5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5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5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5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5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5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5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5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5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5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5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5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5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5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5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5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5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5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5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5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5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5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5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5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5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5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5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5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5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5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5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5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5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5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5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5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5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5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5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5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5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5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5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5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5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5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5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5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5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5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5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5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5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5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5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5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5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5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5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5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5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5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5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5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5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5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5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5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5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5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5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5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5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5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5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5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5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5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5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5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theme="5" tint="0.39997558519241921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5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5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5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5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5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5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5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5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5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5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5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5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5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5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5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5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5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5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5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5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5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5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5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5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opLeftCell="A22" zoomScaleNormal="100" workbookViewId="0">
      <selection activeCell="L46" sqref="L46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>
        <v>20532</v>
      </c>
      <c r="I6" s="5">
        <v>23811</v>
      </c>
      <c r="J6" s="5">
        <v>16733</v>
      </c>
      <c r="K6" s="5">
        <v>20013</v>
      </c>
      <c r="L6" s="5">
        <v>21117</v>
      </c>
      <c r="M6" s="5">
        <v>13839</v>
      </c>
      <c r="N6" s="34">
        <f>SUM(B6:M6)</f>
        <v>227845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>
        <v>31321</v>
      </c>
      <c r="I8" s="5">
        <v>39772</v>
      </c>
      <c r="J8" s="5">
        <v>40275</v>
      </c>
      <c r="K8" s="5">
        <v>29697</v>
      </c>
      <c r="L8" s="5">
        <v>35773</v>
      </c>
      <c r="M8" s="5">
        <v>29826</v>
      </c>
      <c r="N8" s="34">
        <f>SUM(B8:M8)</f>
        <v>381187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>
        <v>105166</v>
      </c>
      <c r="I10" s="5">
        <v>110862</v>
      </c>
      <c r="J10" s="5">
        <v>98139</v>
      </c>
      <c r="K10" s="5">
        <v>111353</v>
      </c>
      <c r="L10" s="5">
        <v>111983</v>
      </c>
      <c r="M10" s="5">
        <v>107250</v>
      </c>
      <c r="N10" s="34">
        <f>SUM(B10:M10)</f>
        <v>1161510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>
        <v>94171</v>
      </c>
      <c r="I12" s="5">
        <v>89202</v>
      </c>
      <c r="J12" s="5">
        <v>84287</v>
      </c>
      <c r="K12" s="5">
        <v>87476</v>
      </c>
      <c r="L12" s="5">
        <v>80190</v>
      </c>
      <c r="M12" s="5">
        <v>83676</v>
      </c>
      <c r="N12" s="34">
        <f>SUM(B12:M12)</f>
        <v>916057</v>
      </c>
    </row>
    <row r="13" spans="1:17" x14ac:dyDescent="0.25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>
        <v>22000</v>
      </c>
      <c r="I13" s="55">
        <v>22000</v>
      </c>
      <c r="J13" s="55">
        <v>21000</v>
      </c>
      <c r="K13" s="55">
        <v>22000</v>
      </c>
      <c r="L13" s="55">
        <v>20000</v>
      </c>
      <c r="M13" s="55">
        <v>18000</v>
      </c>
      <c r="N13" s="38">
        <f>SUM(B13:M13)</f>
        <v>238000</v>
      </c>
    </row>
    <row r="14" spans="1:17" x14ac:dyDescent="0.25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273190</v>
      </c>
      <c r="I14" s="29">
        <f t="shared" si="0"/>
        <v>285647</v>
      </c>
      <c r="J14" s="29">
        <f t="shared" si="0"/>
        <v>260434</v>
      </c>
      <c r="K14" s="29">
        <f t="shared" si="0"/>
        <v>270539</v>
      </c>
      <c r="L14" s="29">
        <f t="shared" si="0"/>
        <v>269063</v>
      </c>
      <c r="M14" s="29">
        <f t="shared" si="0"/>
        <v>252591</v>
      </c>
      <c r="N14" s="56">
        <f>SUM(B14:M14)</f>
        <v>2924599</v>
      </c>
    </row>
    <row r="15" spans="1:17" x14ac:dyDescent="0.25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>
        <v>26342</v>
      </c>
      <c r="I15" s="5">
        <v>32089</v>
      </c>
      <c r="J15" s="5">
        <v>32116</v>
      </c>
      <c r="K15" s="5">
        <v>14542</v>
      </c>
      <c r="L15" s="5">
        <v>25151</v>
      </c>
      <c r="M15" s="5">
        <v>27045</v>
      </c>
      <c r="N15" s="34">
        <f>SUM(B15:M15)</f>
        <v>276200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>
        <v>293811</v>
      </c>
      <c r="I17" s="5">
        <v>299385</v>
      </c>
      <c r="J17" s="5">
        <v>278533</v>
      </c>
      <c r="K17" s="5">
        <v>293829</v>
      </c>
      <c r="L17" s="5">
        <v>306190</v>
      </c>
      <c r="M17" s="5">
        <v>326051</v>
      </c>
      <c r="N17" s="34">
        <f t="shared" ref="N17:N40" si="1">SUM(B17:M17)</f>
        <v>3213743</v>
      </c>
    </row>
    <row r="18" spans="1:17" s="3" customFormat="1" x14ac:dyDescent="0.25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>
        <v>93882</v>
      </c>
      <c r="I18" s="5">
        <v>119837</v>
      </c>
      <c r="J18" s="5">
        <v>110569</v>
      </c>
      <c r="K18" s="5">
        <v>110926</v>
      </c>
      <c r="L18" s="5">
        <v>107043</v>
      </c>
      <c r="M18" s="5">
        <v>106246</v>
      </c>
      <c r="N18" s="34">
        <f t="shared" si="1"/>
        <v>1186954</v>
      </c>
      <c r="P18" s="4"/>
      <c r="Q18" s="4"/>
    </row>
    <row r="19" spans="1:17" s="3" customFormat="1" x14ac:dyDescent="0.25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>
        <v>343880</v>
      </c>
      <c r="I19" s="5">
        <v>368681</v>
      </c>
      <c r="J19" s="5">
        <v>334041</v>
      </c>
      <c r="K19" s="5">
        <v>338292</v>
      </c>
      <c r="L19" s="5">
        <v>359994</v>
      </c>
      <c r="M19" s="5">
        <v>335985</v>
      </c>
      <c r="N19" s="34">
        <f t="shared" si="1"/>
        <v>4117029</v>
      </c>
      <c r="P19" s="4"/>
      <c r="Q19" s="4"/>
    </row>
    <row r="20" spans="1:17" s="3" customFormat="1" x14ac:dyDescent="0.25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>
        <v>29212</v>
      </c>
      <c r="I20" s="5">
        <v>31998</v>
      </c>
      <c r="J20" s="5">
        <v>34411</v>
      </c>
      <c r="K20" s="5">
        <v>35909</v>
      </c>
      <c r="L20" s="5">
        <v>29697</v>
      </c>
      <c r="M20" s="5">
        <v>32636</v>
      </c>
      <c r="N20" s="34">
        <f t="shared" si="1"/>
        <v>362464</v>
      </c>
      <c r="P20" s="4"/>
      <c r="Q20" s="4"/>
    </row>
    <row r="21" spans="1:17" s="3" customFormat="1" x14ac:dyDescent="0.25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>
        <v>33196</v>
      </c>
      <c r="I21" s="52">
        <v>37517</v>
      </c>
      <c r="J21" s="5">
        <v>38107</v>
      </c>
      <c r="K21" s="5">
        <v>41777</v>
      </c>
      <c r="L21" s="5">
        <v>43373</v>
      </c>
      <c r="M21" s="5">
        <v>32392</v>
      </c>
      <c r="N21" s="34">
        <f t="shared" si="1"/>
        <v>433456</v>
      </c>
      <c r="P21" s="4"/>
      <c r="Q21" s="4"/>
    </row>
    <row r="22" spans="1:17" s="3" customFormat="1" x14ac:dyDescent="0.25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>
        <v>184219</v>
      </c>
      <c r="I22" s="5">
        <v>204256</v>
      </c>
      <c r="J22" s="5">
        <v>186178</v>
      </c>
      <c r="K22" s="5">
        <v>175581</v>
      </c>
      <c r="L22" s="5">
        <v>169701</v>
      </c>
      <c r="M22" s="5">
        <v>168627</v>
      </c>
      <c r="N22" s="34">
        <f t="shared" si="1"/>
        <v>2111007</v>
      </c>
      <c r="P22" s="4"/>
      <c r="Q22" s="4"/>
    </row>
    <row r="23" spans="1:17" s="3" customFormat="1" x14ac:dyDescent="0.25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>
        <v>100718</v>
      </c>
      <c r="I23" s="5">
        <v>115816</v>
      </c>
      <c r="J23" s="5">
        <v>108121</v>
      </c>
      <c r="K23" s="5">
        <v>111730</v>
      </c>
      <c r="L23" s="5">
        <v>106545</v>
      </c>
      <c r="M23" s="5">
        <v>92145</v>
      </c>
      <c r="N23" s="34">
        <f t="shared" si="1"/>
        <v>1192031</v>
      </c>
      <c r="P23" s="4"/>
      <c r="Q23" s="4"/>
    </row>
    <row r="24" spans="1:17" s="3" customFormat="1" x14ac:dyDescent="0.25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>
        <v>102000</v>
      </c>
      <c r="I24" s="14">
        <v>102500</v>
      </c>
      <c r="J24" s="14">
        <v>102000</v>
      </c>
      <c r="K24" s="14">
        <v>110000</v>
      </c>
      <c r="L24" s="14">
        <v>107500</v>
      </c>
      <c r="M24" s="14">
        <v>105000</v>
      </c>
      <c r="N24" s="38">
        <f t="shared" si="1"/>
        <v>1123500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1207260</v>
      </c>
      <c r="I25" s="29">
        <f t="shared" si="2"/>
        <v>1312079</v>
      </c>
      <c r="J25" s="29">
        <f t="shared" si="2"/>
        <v>1224076</v>
      </c>
      <c r="K25" s="29">
        <f t="shared" si="2"/>
        <v>1232586</v>
      </c>
      <c r="L25" s="29">
        <f t="shared" si="2"/>
        <v>1255194</v>
      </c>
      <c r="M25" s="29">
        <f t="shared" si="2"/>
        <v>1226127</v>
      </c>
      <c r="N25" s="36">
        <f t="shared" si="1"/>
        <v>14016384</v>
      </c>
      <c r="P25" s="4"/>
      <c r="Q25" s="4"/>
    </row>
    <row r="26" spans="1:17" s="3" customFormat="1" x14ac:dyDescent="0.25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>
        <v>1620614</v>
      </c>
      <c r="I26" s="5">
        <v>1710692</v>
      </c>
      <c r="J26" s="5">
        <v>1680946</v>
      </c>
      <c r="K26" s="5">
        <v>1645930</v>
      </c>
      <c r="L26" s="5">
        <v>1383276</v>
      </c>
      <c r="M26" s="5">
        <v>1308956</v>
      </c>
      <c r="N26" s="34">
        <f t="shared" si="1"/>
        <v>18269635</v>
      </c>
      <c r="P26" s="4"/>
      <c r="Q26" s="4"/>
    </row>
    <row r="27" spans="1:17" s="3" customFormat="1" x14ac:dyDescent="0.25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>
        <v>64068</v>
      </c>
      <c r="I27" s="5">
        <v>69928</v>
      </c>
      <c r="J27" s="5">
        <v>62304</v>
      </c>
      <c r="K27" s="5">
        <v>67735</v>
      </c>
      <c r="L27" s="5">
        <v>59999</v>
      </c>
      <c r="M27" s="5">
        <v>59719</v>
      </c>
      <c r="N27" s="34">
        <f t="shared" si="1"/>
        <v>752089</v>
      </c>
      <c r="P27" s="4"/>
      <c r="Q27" s="4"/>
    </row>
    <row r="28" spans="1:17" s="3" customFormat="1" x14ac:dyDescent="0.25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>
        <v>395152</v>
      </c>
      <c r="I28" s="5">
        <v>405760</v>
      </c>
      <c r="J28" s="5">
        <v>366003</v>
      </c>
      <c r="K28" s="5">
        <v>394108</v>
      </c>
      <c r="L28" s="5">
        <v>362972</v>
      </c>
      <c r="M28" s="5">
        <v>335647</v>
      </c>
      <c r="N28" s="34">
        <f t="shared" si="1"/>
        <v>4357780</v>
      </c>
      <c r="P28" s="4"/>
      <c r="Q28" s="4"/>
    </row>
    <row r="29" spans="1:17" s="3" customFormat="1" x14ac:dyDescent="0.25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>
        <v>588246</v>
      </c>
      <c r="I29" s="5">
        <v>593226</v>
      </c>
      <c r="J29" s="5">
        <v>559997</v>
      </c>
      <c r="K29" s="5">
        <v>572094</v>
      </c>
      <c r="L29" s="5">
        <v>475134</v>
      </c>
      <c r="M29" s="5">
        <v>468251</v>
      </c>
      <c r="N29" s="34">
        <f t="shared" si="1"/>
        <v>6264680</v>
      </c>
      <c r="P29" s="4"/>
      <c r="Q29" s="4"/>
    </row>
    <row r="30" spans="1:17" s="3" customFormat="1" x14ac:dyDescent="0.25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>
        <v>63000</v>
      </c>
      <c r="I30" s="14">
        <v>67000</v>
      </c>
      <c r="J30" s="14">
        <v>69000</v>
      </c>
      <c r="K30" s="14">
        <v>70000</v>
      </c>
      <c r="L30" s="14">
        <v>65000</v>
      </c>
      <c r="M30" s="14">
        <v>62000</v>
      </c>
      <c r="N30" s="38">
        <f t="shared" si="1"/>
        <v>679500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2731080</v>
      </c>
      <c r="I31" s="29">
        <f t="shared" si="3"/>
        <v>2846606</v>
      </c>
      <c r="J31" s="29">
        <f t="shared" si="3"/>
        <v>2738250</v>
      </c>
      <c r="K31" s="29">
        <f t="shared" si="3"/>
        <v>2749867</v>
      </c>
      <c r="L31" s="29">
        <f t="shared" si="3"/>
        <v>2346381</v>
      </c>
      <c r="M31" s="29">
        <f t="shared" si="3"/>
        <v>2234573</v>
      </c>
      <c r="N31" s="36">
        <f t="shared" si="1"/>
        <v>30323684</v>
      </c>
      <c r="P31" s="4"/>
      <c r="Q31" s="4"/>
    </row>
    <row r="32" spans="1:17" s="3" customFormat="1" x14ac:dyDescent="0.25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>
        <v>639566</v>
      </c>
      <c r="I32" s="5">
        <v>666971</v>
      </c>
      <c r="J32" s="5">
        <v>653515</v>
      </c>
      <c r="K32" s="5">
        <v>634834</v>
      </c>
      <c r="L32" s="5">
        <v>626315</v>
      </c>
      <c r="M32" s="5">
        <v>534845</v>
      </c>
      <c r="N32" s="34">
        <f t="shared" si="1"/>
        <v>7358897</v>
      </c>
      <c r="P32" s="4"/>
      <c r="Q32" s="4"/>
    </row>
    <row r="33" spans="1:17" s="3" customFormat="1" x14ac:dyDescent="0.25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>
        <v>175676</v>
      </c>
      <c r="I33" s="5">
        <v>196815</v>
      </c>
      <c r="J33" s="5">
        <v>172104</v>
      </c>
      <c r="K33" s="5">
        <v>180592</v>
      </c>
      <c r="L33" s="5">
        <v>165273</v>
      </c>
      <c r="M33" s="5">
        <v>142818</v>
      </c>
      <c r="N33" s="34">
        <f t="shared" si="1"/>
        <v>1987514</v>
      </c>
      <c r="P33" s="4"/>
      <c r="Q33" s="4"/>
    </row>
    <row r="34" spans="1:17" s="3" customFormat="1" x14ac:dyDescent="0.25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>
        <v>120719</v>
      </c>
      <c r="I34" s="5">
        <v>135991</v>
      </c>
      <c r="J34" s="5">
        <v>128530</v>
      </c>
      <c r="K34" s="5">
        <v>141039</v>
      </c>
      <c r="L34" s="5">
        <v>137308</v>
      </c>
      <c r="M34" s="5">
        <v>122258</v>
      </c>
      <c r="N34" s="34">
        <f t="shared" si="1"/>
        <v>1375306</v>
      </c>
      <c r="P34" s="4"/>
      <c r="Q34" s="4"/>
    </row>
    <row r="35" spans="1:17" s="3" customFormat="1" x14ac:dyDescent="0.25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>
        <v>8000</v>
      </c>
      <c r="I35" s="14">
        <v>8000</v>
      </c>
      <c r="J35" s="14">
        <v>7500</v>
      </c>
      <c r="K35" s="14">
        <v>7000</v>
      </c>
      <c r="L35" s="14">
        <v>7000</v>
      </c>
      <c r="M35" s="14">
        <v>5000</v>
      </c>
      <c r="N35" s="38">
        <f t="shared" si="1"/>
        <v>83500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943961</v>
      </c>
      <c r="I36" s="30">
        <f t="shared" si="4"/>
        <v>1007777</v>
      </c>
      <c r="J36" s="30">
        <f t="shared" si="4"/>
        <v>961649</v>
      </c>
      <c r="K36" s="30">
        <f t="shared" si="4"/>
        <v>963465</v>
      </c>
      <c r="L36" s="30">
        <f t="shared" si="4"/>
        <v>935896</v>
      </c>
      <c r="M36" s="30">
        <f t="shared" si="4"/>
        <v>804921</v>
      </c>
      <c r="N36" s="36">
        <f t="shared" si="1"/>
        <v>10805217</v>
      </c>
      <c r="P36" s="4"/>
      <c r="Q36" s="4"/>
    </row>
    <row r="37" spans="1:17" s="3" customFormat="1" x14ac:dyDescent="0.25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>
        <v>74659</v>
      </c>
      <c r="I37" s="5">
        <v>81659</v>
      </c>
      <c r="J37" s="5">
        <v>77251</v>
      </c>
      <c r="K37" s="5">
        <v>75951</v>
      </c>
      <c r="L37" s="5">
        <v>68042</v>
      </c>
      <c r="M37" s="5">
        <v>60991</v>
      </c>
      <c r="N37" s="34">
        <f t="shared" si="1"/>
        <v>837175</v>
      </c>
      <c r="P37" s="4"/>
      <c r="Q37" s="4"/>
    </row>
    <row r="38" spans="1:17" s="3" customFormat="1" x14ac:dyDescent="0.25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>
        <v>132677</v>
      </c>
      <c r="I38" s="5">
        <v>143018</v>
      </c>
      <c r="J38" s="5">
        <v>143202</v>
      </c>
      <c r="K38" s="5">
        <v>123287</v>
      </c>
      <c r="L38" s="5">
        <v>111205</v>
      </c>
      <c r="M38" s="5">
        <v>99758</v>
      </c>
      <c r="N38" s="34">
        <f t="shared" si="1"/>
        <v>1463083</v>
      </c>
      <c r="P38" s="4"/>
      <c r="Q38" s="4"/>
    </row>
    <row r="39" spans="1:17" s="3" customFormat="1" x14ac:dyDescent="0.25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>
        <v>223005</v>
      </c>
      <c r="I39" s="5">
        <v>236576</v>
      </c>
      <c r="J39" s="5">
        <v>212444</v>
      </c>
      <c r="K39" s="5">
        <v>198159</v>
      </c>
      <c r="L39" s="5">
        <v>184574</v>
      </c>
      <c r="M39" s="5">
        <v>184642</v>
      </c>
      <c r="N39" s="34">
        <f t="shared" si="1"/>
        <v>2400636</v>
      </c>
      <c r="P39" s="4"/>
      <c r="Q39" s="4"/>
    </row>
    <row r="40" spans="1:17" s="3" customFormat="1" x14ac:dyDescent="0.25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>
        <v>257728</v>
      </c>
      <c r="I40" s="5">
        <v>272106</v>
      </c>
      <c r="J40" s="5">
        <v>257537</v>
      </c>
      <c r="K40" s="5">
        <v>266557</v>
      </c>
      <c r="L40" s="5">
        <v>187332</v>
      </c>
      <c r="M40" s="5">
        <v>206934</v>
      </c>
      <c r="N40" s="34">
        <f t="shared" si="1"/>
        <v>2727446</v>
      </c>
      <c r="P40" s="4"/>
      <c r="Q40" s="4"/>
    </row>
    <row r="41" spans="1:17" s="3" customFormat="1" x14ac:dyDescent="0.25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688069</v>
      </c>
      <c r="I41" s="30">
        <f t="shared" si="5"/>
        <v>733359</v>
      </c>
      <c r="J41" s="30">
        <f t="shared" si="5"/>
        <v>690434</v>
      </c>
      <c r="K41" s="30">
        <f t="shared" si="5"/>
        <v>663954</v>
      </c>
      <c r="L41" s="30">
        <f t="shared" si="5"/>
        <v>551153</v>
      </c>
      <c r="M41" s="30">
        <f>SUM(M37:M40)</f>
        <v>552325</v>
      </c>
      <c r="N41" s="36">
        <f>SUM(B41:M41)</f>
        <v>7428340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5843560</v>
      </c>
      <c r="I42" s="42">
        <f t="shared" si="6"/>
        <v>6185468</v>
      </c>
      <c r="J42" s="42">
        <f t="shared" si="6"/>
        <v>5874843</v>
      </c>
      <c r="K42" s="42">
        <f>K14+K25+K31+K36+K41</f>
        <v>5880411</v>
      </c>
      <c r="L42" s="42">
        <f>L14+L25+L31+L36+L41</f>
        <v>5357687</v>
      </c>
      <c r="M42" s="42">
        <f>M14+M25+M31+M36+M41</f>
        <v>5070537</v>
      </c>
      <c r="N42" s="43">
        <f>SUM(B42:M42)</f>
        <v>65498224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EDAC-71B6-4AC4-A36C-F54C08C21DC8}">
  <sheetPr>
    <tabColor rgb="FFFFC000"/>
    <pageSetUpPr fitToPage="1"/>
  </sheetPr>
  <dimension ref="A1:Q48"/>
  <sheetViews>
    <sheetView showGridLines="0" tabSelected="1" zoomScaleNormal="100" workbookViewId="0">
      <selection activeCell="C15" sqref="C15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7" style="4" customWidth="1"/>
    <col min="17" max="17" width="6.6640625" style="4" customWidth="1"/>
    <col min="18" max="16384" width="11.44140625" style="4"/>
  </cols>
  <sheetData>
    <row r="1" spans="1:17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5">
      <c r="A2" s="62" t="s">
        <v>82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5">
      <c r="A6" s="33" t="s">
        <v>16</v>
      </c>
      <c r="B6" s="5">
        <v>13311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34">
        <f>SUM(B6:M6)</f>
        <v>13311</v>
      </c>
    </row>
    <row r="7" spans="1:17" x14ac:dyDescent="0.25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5">
      <c r="A8" s="33" t="s">
        <v>18</v>
      </c>
      <c r="B8" s="7">
        <v>34535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4">
        <f>SUM(B8:M8)</f>
        <v>34535</v>
      </c>
      <c r="O8" s="3"/>
      <c r="P8" s="4"/>
      <c r="Q8" s="4"/>
    </row>
    <row r="9" spans="1:17" x14ac:dyDescent="0.25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5">
      <c r="A10" s="33" t="s">
        <v>20</v>
      </c>
      <c r="B10" s="7">
        <v>93733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4">
        <f>SUM(B10:M10)</f>
        <v>93733</v>
      </c>
    </row>
    <row r="11" spans="1:17" x14ac:dyDescent="0.25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5">
      <c r="A12" s="33" t="s">
        <v>22</v>
      </c>
      <c r="B12" s="5">
        <v>62263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34">
        <f>SUM(B12:M12)</f>
        <v>62263</v>
      </c>
    </row>
    <row r="13" spans="1:17" x14ac:dyDescent="0.25">
      <c r="A13" s="37" t="s">
        <v>54</v>
      </c>
      <c r="B13" s="55">
        <v>18000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38">
        <f>SUM(B13:M13)</f>
        <v>18000</v>
      </c>
    </row>
    <row r="14" spans="1:17" x14ac:dyDescent="0.25">
      <c r="A14" s="35" t="s">
        <v>23</v>
      </c>
      <c r="B14" s="29">
        <f t="shared" ref="B14:M14" si="0">SUM(B6:B13)</f>
        <v>221842</v>
      </c>
      <c r="C14" s="29">
        <f t="shared" si="0"/>
        <v>0</v>
      </c>
      <c r="D14" s="29">
        <f t="shared" si="0"/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221842</v>
      </c>
    </row>
    <row r="15" spans="1:17" x14ac:dyDescent="0.25">
      <c r="A15" s="33" t="s">
        <v>24</v>
      </c>
      <c r="B15" s="8">
        <v>22691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34">
        <f>SUM(B15:M15)</f>
        <v>22691</v>
      </c>
    </row>
    <row r="16" spans="1:17" x14ac:dyDescent="0.25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5">
      <c r="A17" s="33" t="s">
        <v>51</v>
      </c>
      <c r="B17" s="8">
        <v>272197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34">
        <f t="shared" ref="N17:N40" si="1">SUM(B17:M17)</f>
        <v>272197</v>
      </c>
    </row>
    <row r="18" spans="1:17" s="3" customFormat="1" x14ac:dyDescent="0.25">
      <c r="A18" s="33" t="s">
        <v>26</v>
      </c>
      <c r="B18" s="8">
        <v>92851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34">
        <f t="shared" si="1"/>
        <v>92851</v>
      </c>
      <c r="P18" s="4"/>
      <c r="Q18" s="4"/>
    </row>
    <row r="19" spans="1:17" s="3" customFormat="1" x14ac:dyDescent="0.25">
      <c r="A19" s="33" t="s">
        <v>27</v>
      </c>
      <c r="B19" s="8">
        <v>318588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34">
        <f t="shared" si="1"/>
        <v>318588</v>
      </c>
      <c r="P19" s="4"/>
      <c r="Q19" s="4"/>
    </row>
    <row r="20" spans="1:17" s="3" customFormat="1" x14ac:dyDescent="0.25">
      <c r="A20" s="33" t="s">
        <v>28</v>
      </c>
      <c r="B20" s="8">
        <v>32286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4">
        <f t="shared" si="1"/>
        <v>32286</v>
      </c>
      <c r="P20" s="4"/>
      <c r="Q20" s="4"/>
    </row>
    <row r="21" spans="1:17" s="3" customFormat="1" x14ac:dyDescent="0.25">
      <c r="A21" s="33" t="s">
        <v>29</v>
      </c>
      <c r="B21" s="57">
        <v>39770</v>
      </c>
      <c r="C21" s="52"/>
      <c r="D21" s="52"/>
      <c r="E21" s="52"/>
      <c r="F21" s="52"/>
      <c r="G21" s="52"/>
      <c r="H21" s="52"/>
      <c r="I21" s="52"/>
      <c r="J21" s="5"/>
      <c r="K21" s="5"/>
      <c r="L21" s="5"/>
      <c r="M21" s="5"/>
      <c r="N21" s="34">
        <f t="shared" si="1"/>
        <v>39770</v>
      </c>
      <c r="P21" s="4"/>
      <c r="Q21" s="4"/>
    </row>
    <row r="22" spans="1:17" s="3" customFormat="1" x14ac:dyDescent="0.25">
      <c r="A22" s="33" t="s">
        <v>30</v>
      </c>
      <c r="B22" s="8">
        <v>178283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34">
        <f t="shared" si="1"/>
        <v>178283</v>
      </c>
      <c r="P22" s="4"/>
      <c r="Q22" s="4"/>
    </row>
    <row r="23" spans="1:17" s="3" customFormat="1" x14ac:dyDescent="0.25">
      <c r="A23" s="33" t="s">
        <v>31</v>
      </c>
      <c r="B23" s="8">
        <v>101452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34">
        <f t="shared" si="1"/>
        <v>101452</v>
      </c>
      <c r="P23" s="4"/>
      <c r="Q23" s="4"/>
    </row>
    <row r="24" spans="1:17" s="3" customFormat="1" x14ac:dyDescent="0.25">
      <c r="A24" s="37" t="s">
        <v>54</v>
      </c>
      <c r="B24" s="14">
        <v>110500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38">
        <f t="shared" si="1"/>
        <v>110500</v>
      </c>
      <c r="P24" s="4"/>
      <c r="Q24" s="4"/>
    </row>
    <row r="25" spans="1:17" s="3" customFormat="1" x14ac:dyDescent="0.25">
      <c r="A25" s="39" t="s">
        <v>32</v>
      </c>
      <c r="B25" s="29">
        <f t="shared" ref="B25:M25" si="2">SUM(B15:B24)</f>
        <v>1168618</v>
      </c>
      <c r="C25" s="29">
        <f t="shared" si="2"/>
        <v>0</v>
      </c>
      <c r="D25" s="29">
        <f t="shared" si="2"/>
        <v>0</v>
      </c>
      <c r="E25" s="29">
        <f t="shared" si="2"/>
        <v>0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1168618</v>
      </c>
      <c r="P25" s="4"/>
      <c r="Q25" s="4"/>
    </row>
    <row r="26" spans="1:17" s="3" customFormat="1" x14ac:dyDescent="0.25">
      <c r="A26" s="33" t="s">
        <v>33</v>
      </c>
      <c r="B26" s="7">
        <v>1302750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34">
        <f t="shared" si="1"/>
        <v>1302750</v>
      </c>
      <c r="P26" s="4"/>
      <c r="Q26" s="4"/>
    </row>
    <row r="27" spans="1:17" s="3" customFormat="1" x14ac:dyDescent="0.25">
      <c r="A27" s="33" t="s">
        <v>34</v>
      </c>
      <c r="B27" s="7">
        <v>61600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4">
        <f t="shared" si="1"/>
        <v>61600</v>
      </c>
      <c r="P27" s="4"/>
      <c r="Q27" s="4"/>
    </row>
    <row r="28" spans="1:17" s="3" customFormat="1" x14ac:dyDescent="0.25">
      <c r="A28" s="33" t="s">
        <v>35</v>
      </c>
      <c r="B28" s="5">
        <v>352979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4">
        <f t="shared" si="1"/>
        <v>352979</v>
      </c>
      <c r="P28" s="4"/>
      <c r="Q28" s="4"/>
    </row>
    <row r="29" spans="1:17" s="3" customFormat="1" x14ac:dyDescent="0.25">
      <c r="A29" s="33" t="s">
        <v>36</v>
      </c>
      <c r="B29" s="7">
        <v>434976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34">
        <f t="shared" si="1"/>
        <v>434976</v>
      </c>
      <c r="P29" s="4"/>
      <c r="Q29" s="4"/>
    </row>
    <row r="30" spans="1:17" s="3" customFormat="1" x14ac:dyDescent="0.25">
      <c r="A30" s="37" t="s">
        <v>54</v>
      </c>
      <c r="B30" s="14">
        <v>68000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38">
        <f t="shared" si="1"/>
        <v>68000</v>
      </c>
      <c r="P30" s="4"/>
      <c r="Q30" s="4"/>
    </row>
    <row r="31" spans="1:17" s="3" customFormat="1" x14ac:dyDescent="0.25">
      <c r="A31" s="39" t="s">
        <v>37</v>
      </c>
      <c r="B31" s="29">
        <f t="shared" ref="B31:M31" si="3">SUM(B26:B30)</f>
        <v>2220305</v>
      </c>
      <c r="C31" s="29">
        <f t="shared" si="3"/>
        <v>0</v>
      </c>
      <c r="D31" s="29">
        <f t="shared" si="3"/>
        <v>0</v>
      </c>
      <c r="E31" s="29">
        <f t="shared" si="3"/>
        <v>0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2220305</v>
      </c>
      <c r="P31" s="4"/>
      <c r="Q31" s="4"/>
    </row>
    <row r="32" spans="1:17" s="3" customFormat="1" x14ac:dyDescent="0.25">
      <c r="A32" s="33" t="s">
        <v>38</v>
      </c>
      <c r="B32" s="7">
        <v>557978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34">
        <f t="shared" si="1"/>
        <v>557978</v>
      </c>
      <c r="P32" s="4"/>
      <c r="Q32" s="4"/>
    </row>
    <row r="33" spans="1:17" s="3" customFormat="1" x14ac:dyDescent="0.25">
      <c r="A33" s="33" t="s">
        <v>39</v>
      </c>
      <c r="B33" s="5">
        <v>142277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34">
        <f t="shared" si="1"/>
        <v>142277</v>
      </c>
      <c r="P33" s="4"/>
      <c r="Q33" s="4"/>
    </row>
    <row r="34" spans="1:17" s="3" customFormat="1" x14ac:dyDescent="0.25">
      <c r="A34" s="33" t="s">
        <v>40</v>
      </c>
      <c r="B34" s="7">
        <v>113525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34">
        <f t="shared" si="1"/>
        <v>113525</v>
      </c>
      <c r="P34" s="4"/>
      <c r="Q34" s="4"/>
    </row>
    <row r="35" spans="1:17" s="3" customFormat="1" x14ac:dyDescent="0.25">
      <c r="A35" s="37" t="s">
        <v>54</v>
      </c>
      <c r="B35" s="14">
        <v>5000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38">
        <f t="shared" si="1"/>
        <v>5000</v>
      </c>
      <c r="P35" s="4"/>
      <c r="Q35" s="4"/>
    </row>
    <row r="36" spans="1:17" s="3" customFormat="1" x14ac:dyDescent="0.25">
      <c r="A36" s="35" t="s">
        <v>41</v>
      </c>
      <c r="B36" s="30">
        <f t="shared" ref="B36:M36" si="4">SUM(B32:B35)</f>
        <v>818780</v>
      </c>
      <c r="C36" s="30">
        <f t="shared" si="4"/>
        <v>0</v>
      </c>
      <c r="D36" s="30">
        <f t="shared" si="4"/>
        <v>0</v>
      </c>
      <c r="E36" s="30">
        <f t="shared" si="4"/>
        <v>0</v>
      </c>
      <c r="F36" s="30">
        <f t="shared" si="4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818780</v>
      </c>
      <c r="P36" s="4"/>
      <c r="Q36" s="4"/>
    </row>
    <row r="37" spans="1:17" s="3" customFormat="1" x14ac:dyDescent="0.25">
      <c r="A37" s="33" t="s">
        <v>43</v>
      </c>
      <c r="B37" s="7">
        <v>75708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34">
        <f t="shared" si="1"/>
        <v>75708</v>
      </c>
      <c r="P37" s="4"/>
      <c r="Q37" s="4"/>
    </row>
    <row r="38" spans="1:17" s="3" customFormat="1" x14ac:dyDescent="0.25">
      <c r="A38" s="33" t="s">
        <v>42</v>
      </c>
      <c r="B38" s="7">
        <v>76755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34">
        <f t="shared" si="1"/>
        <v>76755</v>
      </c>
      <c r="P38" s="4"/>
      <c r="Q38" s="4"/>
    </row>
    <row r="39" spans="1:17" s="3" customFormat="1" x14ac:dyDescent="0.25">
      <c r="A39" s="33" t="s">
        <v>44</v>
      </c>
      <c r="B39" s="7">
        <v>175331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34">
        <f t="shared" si="1"/>
        <v>175331</v>
      </c>
      <c r="P39" s="4"/>
      <c r="Q39" s="4"/>
    </row>
    <row r="40" spans="1:17" s="3" customFormat="1" x14ac:dyDescent="0.25">
      <c r="A40" s="33" t="s">
        <v>45</v>
      </c>
      <c r="B40" s="7">
        <v>187592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34">
        <f t="shared" si="1"/>
        <v>187592</v>
      </c>
      <c r="P40" s="4"/>
      <c r="Q40" s="4"/>
    </row>
    <row r="41" spans="1:17" s="3" customFormat="1" x14ac:dyDescent="0.25">
      <c r="A41" s="35" t="s">
        <v>46</v>
      </c>
      <c r="B41" s="30">
        <f>SUM(B37:B40)</f>
        <v>515386</v>
      </c>
      <c r="C41" s="30">
        <f>SUM(C37:C40)</f>
        <v>0</v>
      </c>
      <c r="D41" s="30">
        <f>SUM(D37:D40)</f>
        <v>0</v>
      </c>
      <c r="E41" s="30">
        <f t="shared" ref="E41:L41" si="5">SUM(E37:E40)</f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515386</v>
      </c>
      <c r="P41" s="4"/>
      <c r="Q41" s="4"/>
    </row>
    <row r="42" spans="1:17" s="3" customFormat="1" x14ac:dyDescent="0.25">
      <c r="A42" s="41" t="s">
        <v>47</v>
      </c>
      <c r="B42" s="42">
        <f t="shared" ref="B42:J42" si="6">B14+B25+B31+B36+B41</f>
        <v>4944931</v>
      </c>
      <c r="C42" s="42">
        <f t="shared" si="6"/>
        <v>0</v>
      </c>
      <c r="D42" s="42">
        <f t="shared" si="6"/>
        <v>0</v>
      </c>
      <c r="E42" s="42">
        <f t="shared" si="6"/>
        <v>0</v>
      </c>
      <c r="F42" s="42">
        <f t="shared" si="6"/>
        <v>0</v>
      </c>
      <c r="G42" s="42">
        <f t="shared" si="6"/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4944931</v>
      </c>
      <c r="P42" s="4"/>
      <c r="Q42" s="4"/>
    </row>
    <row r="43" spans="1:17" s="3" customFormat="1" x14ac:dyDescent="0.25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5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5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5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5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5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5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5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5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5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5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5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5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5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5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5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5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5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5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5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5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5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5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5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5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5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5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5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5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5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5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5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5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5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5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5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5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5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5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5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5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5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5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5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5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5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5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5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5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5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5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5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5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5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5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5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5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5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5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5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5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5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5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5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5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5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5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5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5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5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5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5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5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5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5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5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5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5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5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5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5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5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5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5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5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5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5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5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5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5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5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5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5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5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5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5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5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5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5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5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5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5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5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5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5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5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5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5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5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5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5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5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5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5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5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5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5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5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5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5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5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5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5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5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5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5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5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5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5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5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5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5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5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5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5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5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5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5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5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5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5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5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5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5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5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5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5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5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5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5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5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5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5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5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5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5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5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5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5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5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5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5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5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5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5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5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5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5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5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5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5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" customWidth="1"/>
    <col min="2" max="13" width="8.6640625" style="2" customWidth="1"/>
    <col min="14" max="14" width="10.88671875" style="2" customWidth="1"/>
    <col min="15" max="15" width="9.88671875" style="3" customWidth="1"/>
    <col min="16" max="16" width="9.44140625" style="3" customWidth="1"/>
    <col min="17" max="17" width="7" style="4" customWidth="1"/>
    <col min="18" max="18" width="6.6640625" style="4" customWidth="1"/>
    <col min="19" max="16384" width="11.44140625" style="4"/>
  </cols>
  <sheetData>
    <row r="1" spans="1:18" ht="13.8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5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5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5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5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5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5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5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5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5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5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5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5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5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5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5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5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5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5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5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5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5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5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5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5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5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5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5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5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5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5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5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5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5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5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5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5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5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5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5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5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5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5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5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B272DC-A604-4430-A3A2-36520A4851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8D661-BBD7-4F96-8F07-0445A5436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C1A047-967D-4607-A064-B39F198B3E8E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23</vt:i4>
      </vt:variant>
      <vt:variant>
        <vt:lpstr>Intervalos Nomeados</vt:lpstr>
      </vt:variant>
      <vt:variant>
        <vt:i4>3</vt:i4>
      </vt:variant>
    </vt:vector>
  </HeadingPairs>
  <TitlesOfParts>
    <vt:vector size="26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2019-07-04T19:06:22Z</cp:lastPrinted>
  <dcterms:created xsi:type="dcterms:W3CDTF">2002-04-20T10:23:17Z</dcterms:created>
  <dcterms:modified xsi:type="dcterms:W3CDTF">2025-09-15T14:12:04Z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3602600</vt:r8>
  </property>
  <property fmtid="{D5CDD505-2E9C-101B-9397-08002B2CF9AE}" pid="4" name="MediaServiceImageTags">
    <vt:lpwstr/>
  </property>
</Properties>
</file>