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1355" windowHeight="5325" activeTab="1"/>
  </bookViews>
  <sheets>
    <sheet name="2013" sheetId="2" r:id="rId1"/>
    <sheet name="2014" sheetId="3" r:id="rId2"/>
  </sheets>
  <definedNames>
    <definedName name="_xlnm.Print_Area" localSheetId="0">'2013'!$B$1:$H$65</definedName>
    <definedName name="_xlnm.Print_Area" localSheetId="1">'2014'!$B$1:$H$65</definedName>
  </definedNames>
  <calcPr calcId="145621"/>
</workbook>
</file>

<file path=xl/calcChain.xml><?xml version="1.0" encoding="utf-8"?>
<calcChain xmlns="http://schemas.openxmlformats.org/spreadsheetml/2006/main">
  <c r="H51" i="2" l="1"/>
  <c r="G51" i="2"/>
  <c r="F51" i="2"/>
  <c r="E51" i="2"/>
  <c r="C51" i="2"/>
  <c r="H50" i="2"/>
  <c r="G50" i="2"/>
  <c r="F50" i="2"/>
  <c r="E50" i="2"/>
  <c r="C50" i="2"/>
  <c r="H49" i="2"/>
  <c r="G49" i="2"/>
  <c r="F49" i="2"/>
  <c r="E49" i="2"/>
  <c r="C49" i="2"/>
  <c r="E44" i="2"/>
  <c r="H44" i="2"/>
  <c r="G44" i="2"/>
  <c r="F44" i="2"/>
  <c r="C44" i="2"/>
  <c r="H38" i="2"/>
  <c r="G38" i="2"/>
  <c r="F38" i="2"/>
  <c r="E38" i="2"/>
  <c r="C38" i="2"/>
  <c r="H30" i="2"/>
  <c r="G30" i="2"/>
  <c r="F30" i="2"/>
  <c r="E30" i="2"/>
  <c r="C30" i="2"/>
  <c r="H17" i="2"/>
  <c r="G17" i="2"/>
  <c r="F17" i="2"/>
  <c r="E17" i="2"/>
  <c r="C17" i="2"/>
  <c r="H8" i="2"/>
  <c r="G8" i="2"/>
  <c r="F8" i="2"/>
  <c r="E8" i="2"/>
  <c r="C8" i="2"/>
  <c r="E38" i="3" l="1"/>
  <c r="H50" i="3" l="1"/>
  <c r="G50" i="3"/>
  <c r="F50" i="3"/>
  <c r="E50" i="3"/>
  <c r="C50" i="3"/>
  <c r="H44" i="3"/>
  <c r="G44" i="3"/>
  <c r="F44" i="3"/>
  <c r="E44" i="3"/>
  <c r="C44" i="3"/>
  <c r="H38" i="3"/>
  <c r="G38" i="3"/>
  <c r="F38" i="3"/>
  <c r="C38" i="3"/>
  <c r="H30" i="3"/>
  <c r="G30" i="3"/>
  <c r="F30" i="3"/>
  <c r="E30" i="3"/>
  <c r="C30" i="3"/>
  <c r="H17" i="3"/>
  <c r="G17" i="3"/>
  <c r="F17" i="3"/>
  <c r="E17" i="3"/>
  <c r="C17" i="3"/>
  <c r="H8" i="3"/>
  <c r="G8" i="3"/>
  <c r="F8" i="3"/>
  <c r="E8" i="3"/>
  <c r="C8" i="3"/>
  <c r="E49" i="3" l="1"/>
  <c r="E51" i="3" s="1"/>
  <c r="F49" i="3"/>
  <c r="F51" i="3" s="1"/>
  <c r="G49" i="3"/>
  <c r="G51" i="3" s="1"/>
  <c r="C49" i="3"/>
  <c r="C51" i="3" s="1"/>
  <c r="H49" i="3"/>
  <c r="H51" i="3" s="1"/>
</calcChain>
</file>

<file path=xl/sharedStrings.xml><?xml version="1.0" encoding="utf-8"?>
<sst xmlns="http://schemas.openxmlformats.org/spreadsheetml/2006/main" count="120" uniqueCount="61">
  <si>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</si>
  <si>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</si>
  <si>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</si>
  <si>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</si>
  <si>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</si>
  <si>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</si>
  <si>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</si>
  <si>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</si>
  <si>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RM Belém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</si>
  <si>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</si>
  <si>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</si>
  <si>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</si>
  <si>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</si>
  <si>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</si>
  <si>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</si>
  <si>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</si>
  <si>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</si>
  <si>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</si>
  <si>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</si>
  <si>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RM Fortaleza</t>
  </si>
  <si>
    <t xml:space="preserve">   RM Recife</t>
  </si>
  <si>
    <t xml:space="preserve">   RM Salvador</t>
  </si>
  <si>
    <t>Região Sudeste</t>
  </si>
  <si>
    <t>Minas Gerais</t>
  </si>
  <si>
    <t>Espírito Santo</t>
  </si>
  <si>
    <t>Rio de Janeiro</t>
  </si>
  <si>
    <t>São Paulo</t>
  </si>
  <si>
    <t xml:space="preserve">   RM Belo Horizonte</t>
  </si>
  <si>
    <t xml:space="preserve">   RM Rio de Janeiro</t>
  </si>
  <si>
    <t xml:space="preserve">   RM São Paulo</t>
  </si>
  <si>
    <t>Paraná</t>
  </si>
  <si>
    <t>Santa Catarina</t>
  </si>
  <si>
    <t>Rio Grande do Sul</t>
  </si>
  <si>
    <t>Região Centro-Oeste</t>
  </si>
  <si>
    <t>Mato Grosso do Sul</t>
  </si>
  <si>
    <t>Mato Grosso</t>
  </si>
  <si>
    <t>Distrito Federal</t>
  </si>
  <si>
    <t>Total das RMs</t>
  </si>
  <si>
    <t>BRASIL, GRANDES REGIÕES, UF E REGIÕES METROPOLITANAS</t>
  </si>
  <si>
    <t>Região Sul</t>
  </si>
  <si>
    <t>Goiás</t>
  </si>
  <si>
    <t>BRASIL</t>
  </si>
  <si>
    <t xml:space="preserve">   RM Curitiba</t>
  </si>
  <si>
    <t xml:space="preserve">   RM Porto Alegre</t>
  </si>
  <si>
    <t>Demais áreas</t>
  </si>
  <si>
    <t>declararam intenção de constituir novo domicílio.</t>
  </si>
  <si>
    <t>Nota: No cálculo do déficit habitacional o componente coabitação familiar inclui apenas as famílias conviventes que</t>
  </si>
  <si>
    <t>Especificação</t>
  </si>
  <si>
    <t>Habitação precária</t>
  </si>
  <si>
    <t>Total relativo</t>
  </si>
  <si>
    <t>Componentes</t>
  </si>
  <si>
    <t>Coabit. Familiar</t>
  </si>
  <si>
    <t>Ônus excessivo aluguel</t>
  </si>
  <si>
    <t>Adens. excessivo</t>
  </si>
  <si>
    <t>DÉFICIT HABITACIONAL TOTAL, RELATIVO E POR COMPONENTES</t>
  </si>
  <si>
    <t>Total absoluto</t>
  </si>
  <si>
    <t>Déficit Habitacional</t>
  </si>
  <si>
    <t>Fonte: Dados básicos: Pesquisa Nacional por Amostra de Domicílios (PNAD)-IBGE, v.33, 2013.</t>
  </si>
  <si>
    <t>Elaboração: Fundação João Pinheiro (FJP), Centro de Estatística e Informações (CEI).</t>
  </si>
  <si>
    <t>Fonte: Dados básicos: Pesquisa Nacional por Amostra de Domicílios (PNAD)-IBGE, v.34, 2014.</t>
  </si>
  <si>
    <t>Obs: Dados atualizados conforme tabela 4.5 (Déficit Habitacional Total, relativo por componentes), pág. 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</si>
</sst>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;[Red]\-#,##0.0"/>
  </numFmts>
  <fonts count="17" x14ac:knownFonts="1">
    <font>
      <sz val="10"/>
      <name val="Arial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38" fontId="13" fillId="3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38" fontId="13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8" fontId="15" fillId="0" borderId="5" xfId="0" applyNumberFormat="1" applyFont="1" applyBorder="1" applyAlignment="1">
      <alignment horizontal="center" vertical="center"/>
    </xf>
    <xf numFmtId="38" fontId="12" fillId="3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15" fillId="0" borderId="8" xfId="0" applyNumberFormat="1" applyFont="1" applyFill="1" applyBorder="1" applyAlignment="1">
      <alignment horizontal="center" vertical="center"/>
    </xf>
    <xf numFmtId="38" fontId="15" fillId="0" borderId="5" xfId="0" quotePrefix="1" applyNumberFormat="1" applyFont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5" fillId="0" borderId="5" xfId="0" quotePrefix="1" applyNumberFormat="1" applyFont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3" fillId="3" borderId="3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H112"/>
  <sheetViews>
    <sheetView showGridLines="0" zoomScaleNormal="100" workbookViewId="0">
      <selection activeCell="B58" sqref="B58"/>
    </sheetView>
  </sheetViews>
  <sheetFormatPr defaultRowHeight="12.75" x14ac:dyDescent="0.2"/>
  <cols>
    <col min="1" max="1" width="2.140625" style="1" customWidth="1"/>
    <col min="2" max="2" width="18.85546875" style="1" customWidth="1"/>
    <col min="3" max="8" width="13.7109375" style="3" customWidth="1"/>
    <col min="9" max="16384" width="9.140625" style="1"/>
  </cols>
  <sheetData>
    <row r="1" spans="2:8" ht="17.100000000000001" customHeight="1" x14ac:dyDescent="0.2">
      <c r="B1" s="40" t="s">
        <v>54</v>
      </c>
      <c r="C1" s="40"/>
      <c r="D1" s="40"/>
      <c r="E1" s="40"/>
      <c r="F1" s="40"/>
      <c r="G1" s="40"/>
      <c r="H1" s="40"/>
    </row>
    <row r="2" spans="2:8" x14ac:dyDescent="0.2">
      <c r="B2" s="41" t="s">
        <v>38</v>
      </c>
      <c r="C2" s="41"/>
      <c r="D2" s="41"/>
      <c r="E2" s="41"/>
      <c r="F2" s="41"/>
      <c r="G2" s="41"/>
      <c r="H2" s="41"/>
    </row>
    <row r="3" spans="2:8" x14ac:dyDescent="0.2">
      <c r="B3" s="41">
        <v>2013</v>
      </c>
      <c r="C3" s="41"/>
      <c r="D3" s="41"/>
      <c r="E3" s="41"/>
      <c r="F3" s="41"/>
      <c r="G3" s="41"/>
      <c r="H3" s="41"/>
    </row>
    <row r="4" spans="2:8" x14ac:dyDescent="0.2">
      <c r="C4" s="1"/>
      <c r="D4" s="1"/>
      <c r="E4" s="1"/>
      <c r="F4" s="1"/>
      <c r="G4" s="1"/>
      <c r="H4" s="1"/>
    </row>
    <row r="5" spans="2:8" ht="15.75" customHeight="1" x14ac:dyDescent="0.2">
      <c r="B5" s="34" t="s">
        <v>47</v>
      </c>
      <c r="C5" s="38" t="s">
        <v>56</v>
      </c>
      <c r="D5" s="39"/>
      <c r="E5" s="39"/>
      <c r="F5" s="39"/>
      <c r="G5" s="39"/>
      <c r="H5" s="39"/>
    </row>
    <row r="6" spans="2:8" ht="15.75" customHeight="1" x14ac:dyDescent="0.2">
      <c r="B6" s="35"/>
      <c r="C6" s="36" t="s">
        <v>55</v>
      </c>
      <c r="D6" s="36" t="s">
        <v>49</v>
      </c>
      <c r="E6" s="42" t="s">
        <v>50</v>
      </c>
      <c r="F6" s="43"/>
      <c r="G6" s="43"/>
      <c r="H6" s="43"/>
    </row>
    <row r="7" spans="2:8" ht="26.25" customHeight="1" x14ac:dyDescent="0.2">
      <c r="B7" s="35"/>
      <c r="C7" s="37"/>
      <c r="D7" s="37"/>
      <c r="E7" s="31" t="s">
        <v>48</v>
      </c>
      <c r="F7" s="22" t="s">
        <v>51</v>
      </c>
      <c r="G7" s="32" t="s">
        <v>52</v>
      </c>
      <c r="H7" s="32" t="s">
        <v>53</v>
      </c>
    </row>
    <row r="8" spans="2:8" s="9" customFormat="1" ht="12" x14ac:dyDescent="0.2">
      <c r="B8" s="10" t="s">
        <v>0</v>
      </c>
      <c r="C8" s="11">
        <f>SUM(C9:C13,C15:C16)</f>
        <v>652998</v>
      </c>
      <c r="D8" s="25">
        <v>13.7</v>
      </c>
      <c r="E8" s="11">
        <f>SUM(E9:E13,E15:E16)</f>
        <v>176138</v>
      </c>
      <c r="F8" s="11">
        <f>SUM(F9:F13,F15:F16)</f>
        <v>281889</v>
      </c>
      <c r="G8" s="11">
        <f>SUM(G9:G13,G15:G16)</f>
        <v>152435</v>
      </c>
      <c r="H8" s="11">
        <f>SUM(H9:H13,H15:H16)</f>
        <v>42536</v>
      </c>
    </row>
    <row r="9" spans="2:8" s="4" customFormat="1" x14ac:dyDescent="0.2">
      <c r="B9" s="12" t="s">
        <v>1</v>
      </c>
      <c r="C9" s="13">
        <v>45286</v>
      </c>
      <c r="D9" s="23">
        <v>8.1999999999999993</v>
      </c>
      <c r="E9" s="13">
        <v>7301</v>
      </c>
      <c r="F9" s="13">
        <v>12906</v>
      </c>
      <c r="G9" s="13">
        <v>21184</v>
      </c>
      <c r="H9" s="13">
        <v>3895</v>
      </c>
    </row>
    <row r="10" spans="2:8" s="4" customFormat="1" x14ac:dyDescent="0.2">
      <c r="B10" s="12" t="s">
        <v>2</v>
      </c>
      <c r="C10" s="13">
        <v>28047</v>
      </c>
      <c r="D10" s="23">
        <v>12.8</v>
      </c>
      <c r="E10" s="13">
        <v>12717</v>
      </c>
      <c r="F10" s="13">
        <v>8364</v>
      </c>
      <c r="G10" s="13">
        <v>6269</v>
      </c>
      <c r="H10" s="13">
        <v>697</v>
      </c>
    </row>
    <row r="11" spans="2:8" s="4" customFormat="1" x14ac:dyDescent="0.2">
      <c r="B11" s="12" t="s">
        <v>3</v>
      </c>
      <c r="C11" s="13">
        <v>178195</v>
      </c>
      <c r="D11" s="23">
        <v>18.399999999999999</v>
      </c>
      <c r="E11" s="13">
        <v>42569</v>
      </c>
      <c r="F11" s="13">
        <v>80726</v>
      </c>
      <c r="G11" s="13">
        <v>36403</v>
      </c>
      <c r="H11" s="13">
        <v>18497</v>
      </c>
    </row>
    <row r="12" spans="2:8" s="4" customFormat="1" x14ac:dyDescent="0.2">
      <c r="B12" s="12" t="s">
        <v>4</v>
      </c>
      <c r="C12" s="13">
        <v>24500</v>
      </c>
      <c r="D12" s="23">
        <v>16.600000000000001</v>
      </c>
      <c r="E12" s="13">
        <v>1953</v>
      </c>
      <c r="F12" s="13">
        <v>14558</v>
      </c>
      <c r="G12" s="13">
        <v>4969</v>
      </c>
      <c r="H12" s="13">
        <v>3020</v>
      </c>
    </row>
    <row r="13" spans="2:8" s="4" customFormat="1" x14ac:dyDescent="0.2">
      <c r="B13" s="12" t="s">
        <v>5</v>
      </c>
      <c r="C13" s="13">
        <v>294394</v>
      </c>
      <c r="D13" s="23">
        <v>13.2</v>
      </c>
      <c r="E13" s="13">
        <v>83638</v>
      </c>
      <c r="F13" s="13">
        <v>135508</v>
      </c>
      <c r="G13" s="13">
        <v>62319</v>
      </c>
      <c r="H13" s="13">
        <v>12929</v>
      </c>
    </row>
    <row r="14" spans="2:8" x14ac:dyDescent="0.2">
      <c r="B14" s="14" t="s">
        <v>8</v>
      </c>
      <c r="C14" s="21">
        <v>84525</v>
      </c>
      <c r="D14" s="24">
        <v>13.4</v>
      </c>
      <c r="E14" s="21">
        <v>8028</v>
      </c>
      <c r="F14" s="21">
        <v>46611</v>
      </c>
      <c r="G14" s="21">
        <v>25203</v>
      </c>
      <c r="H14" s="21">
        <v>4683</v>
      </c>
    </row>
    <row r="15" spans="2:8" s="4" customFormat="1" x14ac:dyDescent="0.2">
      <c r="B15" s="12" t="s">
        <v>6</v>
      </c>
      <c r="C15" s="13">
        <v>21488</v>
      </c>
      <c r="D15" s="23">
        <v>11</v>
      </c>
      <c r="E15" s="13">
        <v>8441</v>
      </c>
      <c r="F15" s="13">
        <v>8699</v>
      </c>
      <c r="G15" s="13">
        <v>3836</v>
      </c>
      <c r="H15" s="13">
        <v>512</v>
      </c>
    </row>
    <row r="16" spans="2:8" s="4" customFormat="1" x14ac:dyDescent="0.2">
      <c r="B16" s="12" t="s">
        <v>7</v>
      </c>
      <c r="C16" s="13">
        <v>61088</v>
      </c>
      <c r="D16" s="23">
        <v>13.3</v>
      </c>
      <c r="E16" s="13">
        <v>19519</v>
      </c>
      <c r="F16" s="13">
        <v>21128</v>
      </c>
      <c r="G16" s="13">
        <v>17455</v>
      </c>
      <c r="H16" s="13">
        <v>2986</v>
      </c>
    </row>
    <row r="17" spans="2:8" s="9" customFormat="1" ht="12" x14ac:dyDescent="0.2">
      <c r="B17" s="10" t="s">
        <v>9</v>
      </c>
      <c r="C17" s="11">
        <f>C18+C19+C20+C22+C23+C24+C26+C27+C28</f>
        <v>1844141</v>
      </c>
      <c r="D17" s="25">
        <v>10.8</v>
      </c>
      <c r="E17" s="11">
        <f>E18+E19+E20+E22+E23+E24+E26+E27+E28</f>
        <v>571331</v>
      </c>
      <c r="F17" s="11">
        <f>F18+F19+F20+F22+F23+F24+F26+F27+F28</f>
        <v>615299</v>
      </c>
      <c r="G17" s="11">
        <f>G18+G19+G20+G22+G23+G24+G26+G27+G28</f>
        <v>587010</v>
      </c>
      <c r="H17" s="11">
        <f>H18+H19+H20+H22+H23+H24+H26+H27+H28</f>
        <v>70501</v>
      </c>
    </row>
    <row r="18" spans="2:8" s="4" customFormat="1" x14ac:dyDescent="0.2">
      <c r="B18" s="12" t="s">
        <v>10</v>
      </c>
      <c r="C18" s="13">
        <v>407965</v>
      </c>
      <c r="D18" s="23">
        <v>22.1</v>
      </c>
      <c r="E18" s="13">
        <v>282491</v>
      </c>
      <c r="F18" s="13">
        <v>79983</v>
      </c>
      <c r="G18" s="13">
        <v>40353</v>
      </c>
      <c r="H18" s="13">
        <v>5138</v>
      </c>
    </row>
    <row r="19" spans="2:8" s="4" customFormat="1" x14ac:dyDescent="0.2">
      <c r="B19" s="12" t="s">
        <v>11</v>
      </c>
      <c r="C19" s="13">
        <v>112269</v>
      </c>
      <c r="D19" s="23">
        <v>12.1</v>
      </c>
      <c r="E19" s="13">
        <v>29638</v>
      </c>
      <c r="F19" s="13">
        <v>71235</v>
      </c>
      <c r="G19" s="13">
        <v>7977</v>
      </c>
      <c r="H19" s="13">
        <v>3419</v>
      </c>
    </row>
    <row r="20" spans="2:8" s="4" customFormat="1" x14ac:dyDescent="0.2">
      <c r="B20" s="12" t="s">
        <v>12</v>
      </c>
      <c r="C20" s="13">
        <v>255250</v>
      </c>
      <c r="D20" s="23">
        <v>9.6</v>
      </c>
      <c r="E20" s="13">
        <v>57962</v>
      </c>
      <c r="F20" s="13">
        <v>81496</v>
      </c>
      <c r="G20" s="13">
        <v>101913</v>
      </c>
      <c r="H20" s="13">
        <v>13879</v>
      </c>
    </row>
    <row r="21" spans="2:8" x14ac:dyDescent="0.2">
      <c r="B21" s="14" t="s">
        <v>19</v>
      </c>
      <c r="C21" s="15">
        <v>113198</v>
      </c>
      <c r="D21" s="26">
        <v>9.9</v>
      </c>
      <c r="E21" s="15">
        <v>8311</v>
      </c>
      <c r="F21" s="15">
        <v>38052</v>
      </c>
      <c r="G21" s="15">
        <v>59162</v>
      </c>
      <c r="H21" s="15">
        <v>7673</v>
      </c>
    </row>
    <row r="22" spans="2:8" s="4" customFormat="1" x14ac:dyDescent="0.2">
      <c r="B22" s="12" t="s">
        <v>13</v>
      </c>
      <c r="C22" s="13">
        <v>112800</v>
      </c>
      <c r="D22" s="23">
        <v>10.9</v>
      </c>
      <c r="E22" s="13">
        <v>10677</v>
      </c>
      <c r="F22" s="13">
        <v>43384</v>
      </c>
      <c r="G22" s="13">
        <v>50061</v>
      </c>
      <c r="H22" s="13">
        <v>8678</v>
      </c>
    </row>
    <row r="23" spans="2:8" s="4" customFormat="1" x14ac:dyDescent="0.2">
      <c r="B23" s="12" t="s">
        <v>14</v>
      </c>
      <c r="C23" s="13">
        <v>125417</v>
      </c>
      <c r="D23" s="23">
        <v>10.3</v>
      </c>
      <c r="E23" s="13">
        <v>13302</v>
      </c>
      <c r="F23" s="13">
        <v>44337</v>
      </c>
      <c r="G23" s="13">
        <v>62077</v>
      </c>
      <c r="H23" s="13">
        <v>5701</v>
      </c>
    </row>
    <row r="24" spans="2:8" s="4" customFormat="1" x14ac:dyDescent="0.2">
      <c r="B24" s="12" t="s">
        <v>15</v>
      </c>
      <c r="C24" s="13">
        <v>236658</v>
      </c>
      <c r="D24" s="23">
        <v>8.1</v>
      </c>
      <c r="E24" s="13">
        <v>44809</v>
      </c>
      <c r="F24" s="13">
        <v>57024</v>
      </c>
      <c r="G24" s="13">
        <v>121869</v>
      </c>
      <c r="H24" s="13">
        <v>12956</v>
      </c>
    </row>
    <row r="25" spans="2:8" x14ac:dyDescent="0.2">
      <c r="B25" s="14" t="s">
        <v>20</v>
      </c>
      <c r="C25" s="15">
        <v>100870</v>
      </c>
      <c r="D25" s="26">
        <v>8</v>
      </c>
      <c r="E25" s="15">
        <v>8502</v>
      </c>
      <c r="F25" s="15">
        <v>25802</v>
      </c>
      <c r="G25" s="15">
        <v>63049</v>
      </c>
      <c r="H25" s="15">
        <v>3517</v>
      </c>
    </row>
    <row r="26" spans="2:8" s="4" customFormat="1" x14ac:dyDescent="0.2">
      <c r="B26" s="12" t="s">
        <v>16</v>
      </c>
      <c r="C26" s="13">
        <v>95040</v>
      </c>
      <c r="D26" s="23">
        <v>9.8000000000000007</v>
      </c>
      <c r="E26" s="13">
        <v>19371</v>
      </c>
      <c r="F26" s="13">
        <v>37532</v>
      </c>
      <c r="G26" s="13">
        <v>32082</v>
      </c>
      <c r="H26" s="13">
        <v>6055</v>
      </c>
    </row>
    <row r="27" spans="2:8" s="4" customFormat="1" x14ac:dyDescent="0.2">
      <c r="B27" s="12" t="s">
        <v>17</v>
      </c>
      <c r="C27" s="13">
        <v>81716</v>
      </c>
      <c r="D27" s="23">
        <v>11.8</v>
      </c>
      <c r="E27" s="13">
        <v>12655</v>
      </c>
      <c r="F27" s="13">
        <v>28200</v>
      </c>
      <c r="G27" s="13">
        <v>38691</v>
      </c>
      <c r="H27" s="13">
        <v>2170</v>
      </c>
    </row>
    <row r="28" spans="2:8" s="4" customFormat="1" x14ac:dyDescent="0.2">
      <c r="B28" s="12" t="s">
        <v>18</v>
      </c>
      <c r="C28" s="13">
        <v>417026</v>
      </c>
      <c r="D28" s="23">
        <v>8.6</v>
      </c>
      <c r="E28" s="13">
        <v>100426</v>
      </c>
      <c r="F28" s="13">
        <v>172108</v>
      </c>
      <c r="G28" s="13">
        <v>131987</v>
      </c>
      <c r="H28" s="13">
        <v>12505</v>
      </c>
    </row>
    <row r="29" spans="2:8" x14ac:dyDescent="0.2">
      <c r="B29" s="14" t="s">
        <v>21</v>
      </c>
      <c r="C29" s="15">
        <v>107582</v>
      </c>
      <c r="D29" s="26">
        <v>8.1</v>
      </c>
      <c r="E29" s="15">
        <v>6405</v>
      </c>
      <c r="F29" s="15">
        <v>40341</v>
      </c>
      <c r="G29" s="15">
        <v>57956</v>
      </c>
      <c r="H29" s="15">
        <v>2880</v>
      </c>
    </row>
    <row r="30" spans="2:8" s="9" customFormat="1" ht="12" x14ac:dyDescent="0.2">
      <c r="B30" s="10" t="s">
        <v>22</v>
      </c>
      <c r="C30" s="11">
        <f>C31+C33+C34+C36</f>
        <v>2246364</v>
      </c>
      <c r="D30" s="25">
        <v>7.9</v>
      </c>
      <c r="E30" s="11">
        <f>E31+E33+E34+E36</f>
        <v>101388</v>
      </c>
      <c r="F30" s="11">
        <f>F31+F33+F34+F36</f>
        <v>659053</v>
      </c>
      <c r="G30" s="11">
        <f>G31+G33+G34+G36</f>
        <v>1258220</v>
      </c>
      <c r="H30" s="11">
        <f>H31+H33+H34+H36</f>
        <v>227703</v>
      </c>
    </row>
    <row r="31" spans="2:8" s="4" customFormat="1" x14ac:dyDescent="0.2">
      <c r="B31" s="12" t="s">
        <v>23</v>
      </c>
      <c r="C31" s="13">
        <v>493504</v>
      </c>
      <c r="D31" s="23">
        <v>7.2</v>
      </c>
      <c r="E31" s="13">
        <v>16470</v>
      </c>
      <c r="F31" s="13">
        <v>203729</v>
      </c>
      <c r="G31" s="13">
        <v>260570</v>
      </c>
      <c r="H31" s="13">
        <v>12735</v>
      </c>
    </row>
    <row r="32" spans="2:8" x14ac:dyDescent="0.2">
      <c r="B32" s="14" t="s">
        <v>27</v>
      </c>
      <c r="C32" s="15">
        <v>140707</v>
      </c>
      <c r="D32" s="26">
        <v>8.3000000000000007</v>
      </c>
      <c r="E32" s="15">
        <v>1202</v>
      </c>
      <c r="F32" s="15">
        <v>60929</v>
      </c>
      <c r="G32" s="15">
        <v>75770</v>
      </c>
      <c r="H32" s="15">
        <v>2806</v>
      </c>
    </row>
    <row r="33" spans="2:8" s="4" customFormat="1" x14ac:dyDescent="0.2">
      <c r="B33" s="12" t="s">
        <v>24</v>
      </c>
      <c r="C33" s="13">
        <v>99977</v>
      </c>
      <c r="D33" s="23">
        <v>7.6</v>
      </c>
      <c r="E33" s="13">
        <v>1714</v>
      </c>
      <c r="F33" s="13">
        <v>22279</v>
      </c>
      <c r="G33" s="13">
        <v>67988</v>
      </c>
      <c r="H33" s="13">
        <v>7996</v>
      </c>
    </row>
    <row r="34" spans="2:8" s="4" customFormat="1" x14ac:dyDescent="0.2">
      <c r="B34" s="12" t="s">
        <v>25</v>
      </c>
      <c r="C34" s="13">
        <v>398794</v>
      </c>
      <c r="D34" s="23">
        <v>6.9</v>
      </c>
      <c r="E34" s="13">
        <v>17946</v>
      </c>
      <c r="F34" s="13">
        <v>102799</v>
      </c>
      <c r="G34" s="13">
        <v>237084</v>
      </c>
      <c r="H34" s="13">
        <v>40965</v>
      </c>
    </row>
    <row r="35" spans="2:8" x14ac:dyDescent="0.2">
      <c r="B35" s="14" t="s">
        <v>28</v>
      </c>
      <c r="C35" s="15">
        <v>288701</v>
      </c>
      <c r="D35" s="26">
        <v>6.7</v>
      </c>
      <c r="E35" s="15">
        <v>14888</v>
      </c>
      <c r="F35" s="15">
        <v>67318</v>
      </c>
      <c r="G35" s="15">
        <v>173480</v>
      </c>
      <c r="H35" s="15">
        <v>33015</v>
      </c>
    </row>
    <row r="36" spans="2:8" s="4" customFormat="1" x14ac:dyDescent="0.2">
      <c r="B36" s="12" t="s">
        <v>26</v>
      </c>
      <c r="C36" s="13">
        <v>1254089</v>
      </c>
      <c r="D36" s="23">
        <v>8.6999999999999993</v>
      </c>
      <c r="E36" s="13">
        <v>65258</v>
      </c>
      <c r="F36" s="13">
        <v>330246</v>
      </c>
      <c r="G36" s="13">
        <v>692578</v>
      </c>
      <c r="H36" s="13">
        <v>166007</v>
      </c>
    </row>
    <row r="37" spans="2:8" x14ac:dyDescent="0.2">
      <c r="B37" s="14" t="s">
        <v>29</v>
      </c>
      <c r="C37" s="15">
        <v>629891</v>
      </c>
      <c r="D37" s="26">
        <v>9.3000000000000007</v>
      </c>
      <c r="E37" s="15">
        <v>31920</v>
      </c>
      <c r="F37" s="15">
        <v>153217</v>
      </c>
      <c r="G37" s="15">
        <v>336226</v>
      </c>
      <c r="H37" s="15">
        <v>108528</v>
      </c>
    </row>
    <row r="38" spans="2:8" s="9" customFormat="1" ht="12" x14ac:dyDescent="0.2">
      <c r="B38" s="10" t="s">
        <v>39</v>
      </c>
      <c r="C38" s="11">
        <f>C39+C41+C42</f>
        <v>628104</v>
      </c>
      <c r="D38" s="25">
        <v>6.3</v>
      </c>
      <c r="E38" s="11">
        <f>E39+E41+E42</f>
        <v>108825</v>
      </c>
      <c r="F38" s="11">
        <f>F39+F41+F42</f>
        <v>203116</v>
      </c>
      <c r="G38" s="11">
        <f>G39+G41+G42</f>
        <v>297264</v>
      </c>
      <c r="H38" s="11">
        <f>H39+H41+H42</f>
        <v>18899</v>
      </c>
    </row>
    <row r="39" spans="2:8" s="4" customFormat="1" x14ac:dyDescent="0.2">
      <c r="B39" s="12" t="s">
        <v>30</v>
      </c>
      <c r="C39" s="13">
        <v>247093</v>
      </c>
      <c r="D39" s="23">
        <v>6.6</v>
      </c>
      <c r="E39" s="13">
        <v>36035</v>
      </c>
      <c r="F39" s="13">
        <v>68359</v>
      </c>
      <c r="G39" s="13">
        <v>133350</v>
      </c>
      <c r="H39" s="13">
        <v>9349</v>
      </c>
    </row>
    <row r="40" spans="2:8" x14ac:dyDescent="0.2">
      <c r="B40" s="14" t="s">
        <v>42</v>
      </c>
      <c r="C40" s="15">
        <v>83954</v>
      </c>
      <c r="D40" s="26">
        <v>7.3</v>
      </c>
      <c r="E40" s="15">
        <v>19989</v>
      </c>
      <c r="F40" s="15">
        <v>18212</v>
      </c>
      <c r="G40" s="15">
        <v>43089</v>
      </c>
      <c r="H40" s="15">
        <v>2664</v>
      </c>
    </row>
    <row r="41" spans="2:8" s="4" customFormat="1" x14ac:dyDescent="0.2">
      <c r="B41" s="12" t="s">
        <v>31</v>
      </c>
      <c r="C41" s="13">
        <v>167008</v>
      </c>
      <c r="D41" s="23">
        <v>7.3</v>
      </c>
      <c r="E41" s="13">
        <v>36359</v>
      </c>
      <c r="F41" s="13">
        <v>50512</v>
      </c>
      <c r="G41" s="13">
        <v>77445</v>
      </c>
      <c r="H41" s="13">
        <v>2692</v>
      </c>
    </row>
    <row r="42" spans="2:8" s="4" customFormat="1" x14ac:dyDescent="0.2">
      <c r="B42" s="12" t="s">
        <v>32</v>
      </c>
      <c r="C42" s="13">
        <v>214003</v>
      </c>
      <c r="D42" s="23">
        <v>5.4</v>
      </c>
      <c r="E42" s="13">
        <v>36431</v>
      </c>
      <c r="F42" s="13">
        <v>84245</v>
      </c>
      <c r="G42" s="13">
        <v>86469</v>
      </c>
      <c r="H42" s="13">
        <v>6858</v>
      </c>
    </row>
    <row r="43" spans="2:8" x14ac:dyDescent="0.2">
      <c r="B43" s="14" t="s">
        <v>43</v>
      </c>
      <c r="C43" s="15">
        <v>88214</v>
      </c>
      <c r="D43" s="26">
        <v>5.9</v>
      </c>
      <c r="E43" s="15">
        <v>24482</v>
      </c>
      <c r="F43" s="15">
        <v>25925</v>
      </c>
      <c r="G43" s="15">
        <v>35868</v>
      </c>
      <c r="H43" s="15">
        <v>1939</v>
      </c>
    </row>
    <row r="44" spans="2:8" s="9" customFormat="1" ht="12" x14ac:dyDescent="0.2">
      <c r="B44" s="10" t="s">
        <v>33</v>
      </c>
      <c r="C44" s="11">
        <f>C45+C46+C47+C48</f>
        <v>474433</v>
      </c>
      <c r="D44" s="25">
        <v>9.5</v>
      </c>
      <c r="E44" s="11">
        <f>E45+E46+E47+E48</f>
        <v>39582</v>
      </c>
      <c r="F44" s="11">
        <f>F45+F46+F47+F48</f>
        <v>145728</v>
      </c>
      <c r="G44" s="11">
        <f>G45+G46+G47+G48</f>
        <v>258507</v>
      </c>
      <c r="H44" s="11">
        <f>H45+H46+H47+H48</f>
        <v>30616</v>
      </c>
    </row>
    <row r="45" spans="2:8" s="4" customFormat="1" x14ac:dyDescent="0.2">
      <c r="B45" s="12" t="s">
        <v>34</v>
      </c>
      <c r="C45" s="13">
        <v>80399</v>
      </c>
      <c r="D45" s="23">
        <v>9.3000000000000007</v>
      </c>
      <c r="E45" s="13">
        <v>6974</v>
      </c>
      <c r="F45" s="13">
        <v>32816</v>
      </c>
      <c r="G45" s="13">
        <v>36918</v>
      </c>
      <c r="H45" s="13">
        <v>3691</v>
      </c>
    </row>
    <row r="46" spans="2:8" s="4" customFormat="1" x14ac:dyDescent="0.2">
      <c r="B46" s="12" t="s">
        <v>35</v>
      </c>
      <c r="C46" s="13">
        <v>103146</v>
      </c>
      <c r="D46" s="23">
        <v>9.6</v>
      </c>
      <c r="E46" s="13">
        <v>19652</v>
      </c>
      <c r="F46" s="13">
        <v>31248</v>
      </c>
      <c r="G46" s="13">
        <v>43762</v>
      </c>
      <c r="H46" s="13">
        <v>8484</v>
      </c>
    </row>
    <row r="47" spans="2:8" s="4" customFormat="1" x14ac:dyDescent="0.2">
      <c r="B47" s="12" t="s">
        <v>40</v>
      </c>
      <c r="C47" s="13">
        <v>179301</v>
      </c>
      <c r="D47" s="23">
        <v>8.3000000000000007</v>
      </c>
      <c r="E47" s="13">
        <v>9666</v>
      </c>
      <c r="F47" s="13">
        <v>50545</v>
      </c>
      <c r="G47" s="13">
        <v>107227</v>
      </c>
      <c r="H47" s="13">
        <v>11863</v>
      </c>
    </row>
    <row r="48" spans="2:8" s="4" customFormat="1" x14ac:dyDescent="0.2">
      <c r="B48" s="12" t="s">
        <v>36</v>
      </c>
      <c r="C48" s="13">
        <v>111587</v>
      </c>
      <c r="D48" s="23">
        <v>12.4</v>
      </c>
      <c r="E48" s="13">
        <v>3290</v>
      </c>
      <c r="F48" s="13">
        <v>31119</v>
      </c>
      <c r="G48" s="13">
        <v>70600</v>
      </c>
      <c r="H48" s="13">
        <v>6578</v>
      </c>
    </row>
    <row r="49" spans="2:8" s="8" customFormat="1" x14ac:dyDescent="0.2">
      <c r="B49" s="10" t="s">
        <v>41</v>
      </c>
      <c r="C49" s="16">
        <f>C8+C17+C30+C38+C44</f>
        <v>5846040</v>
      </c>
      <c r="D49" s="27">
        <v>9</v>
      </c>
      <c r="E49" s="16">
        <f>E8+E17+E30+E38+E44</f>
        <v>997264</v>
      </c>
      <c r="F49" s="16">
        <f>F8+F17+F30+F38+F44</f>
        <v>1905085</v>
      </c>
      <c r="G49" s="16">
        <f>G8+G17+G30+G38+G44</f>
        <v>2553436</v>
      </c>
      <c r="H49" s="16">
        <f>H8+H17+H30+H38+H44</f>
        <v>390255</v>
      </c>
    </row>
    <row r="50" spans="2:8" s="7" customFormat="1" x14ac:dyDescent="0.2">
      <c r="B50" s="17" t="s">
        <v>37</v>
      </c>
      <c r="C50" s="18">
        <f>C14+C21+C25+C29+C32+C35+C37+C40+C43</f>
        <v>1637642</v>
      </c>
      <c r="D50" s="28">
        <v>8.3000000000000007</v>
      </c>
      <c r="E50" s="18">
        <f>E14+E21+E25+E29+E32+E35+E37+E40+E43</f>
        <v>123727</v>
      </c>
      <c r="F50" s="18">
        <f>F14+F21+F25+F29+F32+F35+F37+F40+F43</f>
        <v>476407</v>
      </c>
      <c r="G50" s="18">
        <f>G14+G21+G25+G29+G32+G35+G37+G40+G43</f>
        <v>869803</v>
      </c>
      <c r="H50" s="18">
        <f>H14+H21+H25+H29+H32+H35+H37+H40+H43</f>
        <v>167705</v>
      </c>
    </row>
    <row r="51" spans="2:8" s="7" customFormat="1" x14ac:dyDescent="0.2">
      <c r="B51" s="19" t="s">
        <v>44</v>
      </c>
      <c r="C51" s="20">
        <f>C49-C50</f>
        <v>4208398</v>
      </c>
      <c r="D51" s="29">
        <v>9.3000000000000007</v>
      </c>
      <c r="E51" s="20">
        <f>E49-E50</f>
        <v>873537</v>
      </c>
      <c r="F51" s="20">
        <f>F49-F50</f>
        <v>1428678</v>
      </c>
      <c r="G51" s="20">
        <f>G49-G50</f>
        <v>1683633</v>
      </c>
      <c r="H51" s="20">
        <f>H49-H50</f>
        <v>222550</v>
      </c>
    </row>
    <row r="52" spans="2:8" x14ac:dyDescent="0.2">
      <c r="B52" s="33" t="s">
        <v>57</v>
      </c>
      <c r="C52" s="2"/>
      <c r="D52" s="2"/>
      <c r="E52" s="2"/>
      <c r="F52" s="2"/>
      <c r="G52" s="2"/>
      <c r="H52" s="2"/>
    </row>
    <row r="53" spans="2:8" x14ac:dyDescent="0.2">
      <c r="B53" s="6" t="s">
        <v>58</v>
      </c>
      <c r="C53" s="2"/>
      <c r="D53" s="2"/>
      <c r="E53" s="2"/>
      <c r="F53" s="2"/>
      <c r="G53" s="2"/>
      <c r="H53" s="2"/>
    </row>
    <row r="54" spans="2:8" x14ac:dyDescent="0.2">
      <c r="B54" s="6" t="s">
        <v>60</v>
      </c>
      <c r="C54" s="2"/>
      <c r="D54" s="2"/>
      <c r="E54" s="2"/>
      <c r="F54" s="2"/>
      <c r="G54" s="2"/>
      <c r="H54" s="2"/>
    </row>
    <row r="55" spans="2:8" x14ac:dyDescent="0.2">
      <c r="B55" s="5" t="s">
        <v>46</v>
      </c>
      <c r="C55" s="2"/>
      <c r="D55" s="2"/>
      <c r="E55" s="2"/>
      <c r="F55" s="2"/>
      <c r="G55" s="2"/>
      <c r="H55" s="2"/>
    </row>
    <row r="56" spans="2:8" x14ac:dyDescent="0.2">
      <c r="B56" s="5" t="s">
        <v>45</v>
      </c>
      <c r="C56" s="2"/>
      <c r="D56" s="2"/>
      <c r="E56" s="2"/>
      <c r="F56" s="2"/>
      <c r="G56" s="2"/>
      <c r="H56" s="2"/>
    </row>
    <row r="57" spans="2:8" x14ac:dyDescent="0.2">
      <c r="B57" s="5"/>
      <c r="C57" s="2"/>
      <c r="D57" s="2"/>
      <c r="E57" s="2"/>
      <c r="F57" s="2"/>
      <c r="G57" s="2"/>
      <c r="H57" s="2"/>
    </row>
    <row r="58" spans="2:8" x14ac:dyDescent="0.2">
      <c r="C58" s="2"/>
      <c r="D58" s="2"/>
      <c r="E58" s="2"/>
      <c r="F58" s="2"/>
      <c r="G58" s="2"/>
      <c r="H58" s="2"/>
    </row>
    <row r="59" spans="2:8" x14ac:dyDescent="0.2">
      <c r="B59" s="5"/>
      <c r="C59" s="2"/>
      <c r="D59" s="2"/>
      <c r="E59" s="2"/>
      <c r="F59" s="2"/>
      <c r="G59" s="2"/>
      <c r="H59" s="2"/>
    </row>
    <row r="60" spans="2:8" x14ac:dyDescent="0.2">
      <c r="B60" s="5"/>
      <c r="C60" s="2"/>
      <c r="D60" s="2"/>
      <c r="E60" s="2"/>
      <c r="F60" s="2"/>
      <c r="G60" s="2"/>
      <c r="H60" s="2"/>
    </row>
    <row r="61" spans="2:8" x14ac:dyDescent="0.2">
      <c r="C61" s="2"/>
      <c r="D61" s="2"/>
      <c r="E61" s="2"/>
      <c r="F61" s="2"/>
      <c r="G61" s="2"/>
      <c r="H61" s="2"/>
    </row>
    <row r="62" spans="2:8" x14ac:dyDescent="0.2">
      <c r="C62" s="2"/>
      <c r="D62" s="2"/>
      <c r="E62" s="2"/>
      <c r="F62" s="2"/>
      <c r="G62" s="2"/>
      <c r="H62" s="2"/>
    </row>
    <row r="63" spans="2:8" x14ac:dyDescent="0.2">
      <c r="C63" s="2"/>
      <c r="D63" s="2"/>
      <c r="E63" s="2"/>
      <c r="F63" s="2"/>
      <c r="G63" s="2"/>
      <c r="H63" s="2"/>
    </row>
    <row r="64" spans="2:8" x14ac:dyDescent="0.2">
      <c r="C64" s="2"/>
      <c r="D64" s="2"/>
      <c r="E64" s="2"/>
      <c r="F64" s="2"/>
      <c r="G64" s="2"/>
      <c r="H64" s="2"/>
    </row>
    <row r="65" spans="3:8" x14ac:dyDescent="0.2">
      <c r="C65" s="2"/>
      <c r="D65" s="2"/>
      <c r="E65" s="2"/>
      <c r="F65" s="2"/>
      <c r="G65" s="2"/>
      <c r="H65" s="2"/>
    </row>
    <row r="66" spans="3:8" x14ac:dyDescent="0.2">
      <c r="C66" s="2"/>
      <c r="D66" s="2"/>
      <c r="E66" s="2"/>
      <c r="F66" s="2"/>
      <c r="G66" s="2"/>
      <c r="H66" s="2"/>
    </row>
    <row r="67" spans="3:8" x14ac:dyDescent="0.2">
      <c r="C67" s="2"/>
      <c r="D67" s="2"/>
      <c r="E67" s="2"/>
      <c r="F67" s="2"/>
      <c r="G67" s="2"/>
      <c r="H67" s="2"/>
    </row>
    <row r="68" spans="3:8" x14ac:dyDescent="0.2">
      <c r="C68" s="2"/>
      <c r="D68" s="2"/>
      <c r="E68" s="2"/>
      <c r="F68" s="2"/>
      <c r="G68" s="2"/>
      <c r="H68" s="2"/>
    </row>
    <row r="69" spans="3:8" x14ac:dyDescent="0.2">
      <c r="C69" s="2"/>
      <c r="D69" s="2"/>
      <c r="E69" s="2"/>
      <c r="F69" s="2"/>
      <c r="G69" s="2"/>
      <c r="H69" s="2"/>
    </row>
    <row r="70" spans="3:8" x14ac:dyDescent="0.2">
      <c r="C70" s="2"/>
      <c r="D70" s="2"/>
      <c r="E70" s="2"/>
      <c r="F70" s="2"/>
      <c r="G70" s="2"/>
      <c r="H70" s="2"/>
    </row>
    <row r="71" spans="3:8" x14ac:dyDescent="0.2">
      <c r="C71" s="2"/>
      <c r="D71" s="2"/>
      <c r="E71" s="2"/>
      <c r="F71" s="2"/>
      <c r="G71" s="2"/>
      <c r="H71" s="2"/>
    </row>
    <row r="72" spans="3:8" x14ac:dyDescent="0.2">
      <c r="C72" s="2"/>
      <c r="D72" s="2"/>
      <c r="E72" s="2"/>
      <c r="F72" s="2"/>
      <c r="G72" s="2"/>
      <c r="H72" s="2"/>
    </row>
    <row r="73" spans="3:8" x14ac:dyDescent="0.2">
      <c r="C73" s="2"/>
      <c r="D73" s="2"/>
      <c r="E73" s="2"/>
      <c r="F73" s="2"/>
      <c r="G73" s="2"/>
      <c r="H73" s="2"/>
    </row>
    <row r="74" spans="3:8" x14ac:dyDescent="0.2">
      <c r="C74" s="2"/>
      <c r="D74" s="2"/>
      <c r="E74" s="2"/>
      <c r="F74" s="2"/>
      <c r="G74" s="2"/>
      <c r="H74" s="2"/>
    </row>
    <row r="75" spans="3:8" x14ac:dyDescent="0.2">
      <c r="C75" s="2"/>
      <c r="D75" s="2"/>
      <c r="E75" s="2"/>
      <c r="F75" s="2"/>
      <c r="G75" s="2"/>
      <c r="H75" s="2"/>
    </row>
    <row r="76" spans="3:8" x14ac:dyDescent="0.2">
      <c r="C76" s="2"/>
      <c r="D76" s="2"/>
      <c r="E76" s="2"/>
      <c r="F76" s="2"/>
      <c r="G76" s="2"/>
      <c r="H76" s="2"/>
    </row>
    <row r="77" spans="3:8" x14ac:dyDescent="0.2">
      <c r="C77" s="2"/>
      <c r="D77" s="2"/>
      <c r="E77" s="2"/>
      <c r="F77" s="2"/>
      <c r="G77" s="2"/>
      <c r="H77" s="2"/>
    </row>
    <row r="78" spans="3:8" x14ac:dyDescent="0.2">
      <c r="C78" s="2"/>
      <c r="D78" s="2"/>
      <c r="E78" s="2"/>
      <c r="F78" s="2"/>
      <c r="G78" s="2"/>
      <c r="H78" s="2"/>
    </row>
    <row r="79" spans="3:8" x14ac:dyDescent="0.2">
      <c r="C79" s="2"/>
      <c r="D79" s="2"/>
      <c r="E79" s="2"/>
      <c r="F79" s="2"/>
      <c r="G79" s="2"/>
      <c r="H79" s="2"/>
    </row>
    <row r="80" spans="3:8" x14ac:dyDescent="0.2">
      <c r="C80" s="2"/>
      <c r="D80" s="2"/>
      <c r="E80" s="2"/>
      <c r="F80" s="2"/>
      <c r="G80" s="2"/>
      <c r="H80" s="2"/>
    </row>
    <row r="81" spans="3:8" x14ac:dyDescent="0.2">
      <c r="C81" s="2"/>
      <c r="D81" s="2"/>
      <c r="E81" s="2"/>
      <c r="F81" s="2"/>
      <c r="G81" s="2"/>
      <c r="H81" s="2"/>
    </row>
    <row r="82" spans="3:8" x14ac:dyDescent="0.2">
      <c r="C82" s="2"/>
      <c r="D82" s="2"/>
      <c r="E82" s="2"/>
      <c r="F82" s="2"/>
      <c r="G82" s="2"/>
      <c r="H82" s="2"/>
    </row>
    <row r="83" spans="3:8" x14ac:dyDescent="0.2">
      <c r="C83" s="2"/>
      <c r="D83" s="2"/>
      <c r="E83" s="2"/>
      <c r="F83" s="2"/>
      <c r="G83" s="2"/>
      <c r="H83" s="2"/>
    </row>
    <row r="84" spans="3:8" x14ac:dyDescent="0.2">
      <c r="C84" s="2"/>
      <c r="D84" s="2"/>
      <c r="E84" s="2"/>
      <c r="F84" s="2"/>
      <c r="G84" s="2"/>
      <c r="H84" s="2"/>
    </row>
    <row r="85" spans="3:8" x14ac:dyDescent="0.2">
      <c r="C85" s="2"/>
      <c r="D85" s="2"/>
      <c r="E85" s="2"/>
      <c r="F85" s="2"/>
      <c r="G85" s="2"/>
      <c r="H85" s="2"/>
    </row>
    <row r="86" spans="3:8" x14ac:dyDescent="0.2">
      <c r="C86" s="2"/>
      <c r="D86" s="2"/>
      <c r="E86" s="2"/>
      <c r="F86" s="2"/>
      <c r="G86" s="2"/>
      <c r="H86" s="2"/>
    </row>
    <row r="87" spans="3:8" x14ac:dyDescent="0.2">
      <c r="C87" s="2"/>
      <c r="D87" s="2"/>
      <c r="E87" s="2"/>
      <c r="F87" s="2"/>
      <c r="G87" s="2"/>
      <c r="H87" s="2"/>
    </row>
    <row r="88" spans="3:8" x14ac:dyDescent="0.2">
      <c r="C88" s="2"/>
      <c r="D88" s="2"/>
      <c r="E88" s="2"/>
      <c r="F88" s="2"/>
      <c r="G88" s="2"/>
      <c r="H88" s="2"/>
    </row>
    <row r="89" spans="3:8" x14ac:dyDescent="0.2">
      <c r="C89" s="2"/>
      <c r="D89" s="2"/>
      <c r="E89" s="2"/>
      <c r="F89" s="2"/>
      <c r="G89" s="2"/>
      <c r="H89" s="2"/>
    </row>
    <row r="90" spans="3:8" x14ac:dyDescent="0.2">
      <c r="C90" s="2"/>
      <c r="D90" s="2"/>
      <c r="E90" s="2"/>
      <c r="F90" s="2"/>
      <c r="G90" s="2"/>
      <c r="H90" s="2"/>
    </row>
    <row r="91" spans="3:8" x14ac:dyDescent="0.2">
      <c r="C91" s="2"/>
      <c r="D91" s="2"/>
      <c r="E91" s="2"/>
      <c r="F91" s="2"/>
      <c r="G91" s="2"/>
      <c r="H91" s="2"/>
    </row>
    <row r="92" spans="3:8" x14ac:dyDescent="0.2">
      <c r="C92" s="2"/>
      <c r="D92" s="2"/>
      <c r="E92" s="2"/>
      <c r="F92" s="2"/>
      <c r="G92" s="2"/>
      <c r="H92" s="2"/>
    </row>
    <row r="93" spans="3:8" x14ac:dyDescent="0.2">
      <c r="C93" s="2"/>
      <c r="D93" s="2"/>
      <c r="E93" s="2"/>
      <c r="F93" s="2"/>
      <c r="G93" s="2"/>
      <c r="H93" s="2"/>
    </row>
    <row r="94" spans="3:8" x14ac:dyDescent="0.2">
      <c r="C94" s="2"/>
      <c r="D94" s="2"/>
      <c r="E94" s="2"/>
      <c r="F94" s="2"/>
      <c r="G94" s="2"/>
      <c r="H94" s="2"/>
    </row>
    <row r="95" spans="3:8" x14ac:dyDescent="0.2">
      <c r="C95" s="2"/>
      <c r="D95" s="2"/>
      <c r="E95" s="2"/>
      <c r="F95" s="2"/>
      <c r="G95" s="2"/>
      <c r="H95" s="2"/>
    </row>
    <row r="96" spans="3:8" x14ac:dyDescent="0.2">
      <c r="C96" s="2"/>
      <c r="D96" s="2"/>
      <c r="E96" s="2"/>
      <c r="F96" s="2"/>
      <c r="G96" s="2"/>
      <c r="H96" s="2"/>
    </row>
    <row r="97" spans="3:8" x14ac:dyDescent="0.2">
      <c r="C97" s="2"/>
      <c r="D97" s="2"/>
      <c r="E97" s="2"/>
      <c r="F97" s="2"/>
      <c r="G97" s="2"/>
      <c r="H97" s="2"/>
    </row>
    <row r="98" spans="3:8" x14ac:dyDescent="0.2">
      <c r="C98" s="2"/>
      <c r="D98" s="2"/>
      <c r="E98" s="2"/>
      <c r="F98" s="2"/>
      <c r="G98" s="2"/>
      <c r="H98" s="2"/>
    </row>
    <row r="99" spans="3:8" x14ac:dyDescent="0.2">
      <c r="C99" s="2"/>
      <c r="D99" s="2"/>
      <c r="E99" s="2"/>
      <c r="F99" s="2"/>
      <c r="G99" s="2"/>
      <c r="H99" s="2"/>
    </row>
    <row r="100" spans="3:8" x14ac:dyDescent="0.2">
      <c r="C100" s="2"/>
      <c r="D100" s="2"/>
      <c r="E100" s="2"/>
      <c r="F100" s="2"/>
      <c r="G100" s="2"/>
      <c r="H100" s="2"/>
    </row>
    <row r="101" spans="3:8" x14ac:dyDescent="0.2">
      <c r="C101" s="2"/>
      <c r="D101" s="2"/>
      <c r="E101" s="2"/>
      <c r="F101" s="2"/>
      <c r="G101" s="2"/>
      <c r="H101" s="2"/>
    </row>
    <row r="102" spans="3:8" x14ac:dyDescent="0.2">
      <c r="C102" s="2"/>
      <c r="D102" s="2"/>
      <c r="E102" s="2"/>
      <c r="F102" s="2"/>
      <c r="G102" s="2"/>
      <c r="H102" s="2"/>
    </row>
    <row r="103" spans="3:8" x14ac:dyDescent="0.2">
      <c r="C103" s="2"/>
      <c r="D103" s="2"/>
      <c r="E103" s="2"/>
      <c r="F103" s="2"/>
      <c r="G103" s="2"/>
      <c r="H103" s="2"/>
    </row>
    <row r="104" spans="3:8" x14ac:dyDescent="0.2">
      <c r="C104" s="2"/>
      <c r="D104" s="2"/>
      <c r="E104" s="2"/>
      <c r="F104" s="2"/>
      <c r="G104" s="2"/>
      <c r="H104" s="2"/>
    </row>
    <row r="105" spans="3:8" x14ac:dyDescent="0.2">
      <c r="C105" s="2"/>
      <c r="D105" s="2"/>
      <c r="E105" s="2"/>
      <c r="F105" s="2"/>
      <c r="G105" s="2"/>
      <c r="H105" s="2"/>
    </row>
    <row r="106" spans="3:8" x14ac:dyDescent="0.2">
      <c r="C106" s="2"/>
      <c r="D106" s="2"/>
      <c r="E106" s="2"/>
      <c r="F106" s="2"/>
      <c r="G106" s="2"/>
      <c r="H106" s="2"/>
    </row>
    <row r="107" spans="3:8" x14ac:dyDescent="0.2">
      <c r="C107" s="2"/>
      <c r="D107" s="2"/>
      <c r="E107" s="2"/>
      <c r="F107" s="2"/>
      <c r="G107" s="2"/>
      <c r="H107" s="2"/>
    </row>
    <row r="108" spans="3:8" x14ac:dyDescent="0.2">
      <c r="C108" s="2"/>
      <c r="D108" s="2"/>
      <c r="E108" s="2"/>
      <c r="F108" s="2"/>
      <c r="G108" s="2"/>
      <c r="H108" s="2"/>
    </row>
    <row r="109" spans="3:8" x14ac:dyDescent="0.2">
      <c r="C109" s="2"/>
      <c r="D109" s="2"/>
      <c r="E109" s="2"/>
      <c r="F109" s="2"/>
      <c r="G109" s="2"/>
      <c r="H109" s="2"/>
    </row>
    <row r="110" spans="3:8" x14ac:dyDescent="0.2">
      <c r="C110" s="2"/>
      <c r="D110" s="2"/>
      <c r="E110" s="2"/>
      <c r="F110" s="2"/>
      <c r="G110" s="2"/>
      <c r="H110" s="2"/>
    </row>
    <row r="111" spans="3:8" x14ac:dyDescent="0.2">
      <c r="C111" s="2"/>
      <c r="D111" s="2"/>
      <c r="E111" s="2"/>
      <c r="F111" s="2"/>
      <c r="G111" s="2"/>
      <c r="H111" s="2"/>
    </row>
    <row r="112" spans="3:8" x14ac:dyDescent="0.2">
      <c r="C112" s="2"/>
      <c r="D112" s="2"/>
      <c r="E112" s="2"/>
      <c r="F112" s="2"/>
      <c r="G112" s="2"/>
      <c r="H112" s="2"/>
    </row>
  </sheetData>
  <mergeCells count="8">
    <mergeCell ref="B5:B7"/>
    <mergeCell ref="D6:D7"/>
    <mergeCell ref="C6:C7"/>
    <mergeCell ref="C5:H5"/>
    <mergeCell ref="B1:H1"/>
    <mergeCell ref="B2:H2"/>
    <mergeCell ref="B3:H3"/>
    <mergeCell ref="E6:H6"/>
  </mergeCells>
  <phoneticPr fontId="1" type="noConversion"/>
  <printOptions horizontalCentered="1"/>
  <pageMargins left="0" right="0" top="0.19685039370078741" bottom="0" header="0" footer="0"/>
  <pageSetup paperSize="9" fitToHeight="2" orientation="portrait" r:id="rId1"/>
  <headerFooter alignWithMargins="0"/>
  <rowBreaks count="1" manualBreakCount="1">
    <brk id="67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H112"/>
  <sheetViews>
    <sheetView showGridLines="0" tabSelected="1" zoomScaleNormal="100" workbookViewId="0">
      <selection activeCell="B58" sqref="B58"/>
    </sheetView>
  </sheetViews>
  <sheetFormatPr defaultRowHeight="12.75" x14ac:dyDescent="0.2"/>
  <cols>
    <col min="1" max="1" width="2.140625" style="1" customWidth="1"/>
    <col min="2" max="2" width="18.85546875" style="1" customWidth="1"/>
    <col min="3" max="8" width="13.7109375" style="3" customWidth="1"/>
    <col min="9" max="16384" width="9.140625" style="1"/>
  </cols>
  <sheetData>
    <row r="1" spans="2:8" ht="17.100000000000001" customHeight="1" x14ac:dyDescent="0.2">
      <c r="B1" s="40" t="s">
        <v>54</v>
      </c>
      <c r="C1" s="40"/>
      <c r="D1" s="40"/>
      <c r="E1" s="40"/>
      <c r="F1" s="40"/>
      <c r="G1" s="40"/>
      <c r="H1" s="40"/>
    </row>
    <row r="2" spans="2:8" x14ac:dyDescent="0.2">
      <c r="B2" s="41" t="s">
        <v>38</v>
      </c>
      <c r="C2" s="41"/>
      <c r="D2" s="41"/>
      <c r="E2" s="41"/>
      <c r="F2" s="41"/>
      <c r="G2" s="41"/>
      <c r="H2" s="41"/>
    </row>
    <row r="3" spans="2:8" x14ac:dyDescent="0.2">
      <c r="B3" s="41">
        <v>2014</v>
      </c>
      <c r="C3" s="41"/>
      <c r="D3" s="41"/>
      <c r="E3" s="41"/>
      <c r="F3" s="41"/>
      <c r="G3" s="41"/>
      <c r="H3" s="41"/>
    </row>
    <row r="4" spans="2:8" x14ac:dyDescent="0.2">
      <c r="C4" s="1"/>
      <c r="D4" s="1"/>
      <c r="E4" s="1"/>
      <c r="F4" s="1"/>
      <c r="G4" s="1"/>
      <c r="H4" s="1"/>
    </row>
    <row r="5" spans="2:8" ht="15.75" customHeight="1" x14ac:dyDescent="0.2">
      <c r="B5" s="34" t="s">
        <v>47</v>
      </c>
      <c r="C5" s="38" t="s">
        <v>56</v>
      </c>
      <c r="D5" s="39"/>
      <c r="E5" s="39"/>
      <c r="F5" s="39"/>
      <c r="G5" s="39"/>
      <c r="H5" s="39"/>
    </row>
    <row r="6" spans="2:8" ht="15.75" customHeight="1" x14ac:dyDescent="0.2">
      <c r="B6" s="35"/>
      <c r="C6" s="36" t="s">
        <v>55</v>
      </c>
      <c r="D6" s="36" t="s">
        <v>49</v>
      </c>
      <c r="E6" s="42" t="s">
        <v>50</v>
      </c>
      <c r="F6" s="43"/>
      <c r="G6" s="43"/>
      <c r="H6" s="43"/>
    </row>
    <row r="7" spans="2:8" ht="26.25" customHeight="1" x14ac:dyDescent="0.2">
      <c r="B7" s="35"/>
      <c r="C7" s="37"/>
      <c r="D7" s="37"/>
      <c r="E7" s="31" t="s">
        <v>48</v>
      </c>
      <c r="F7" s="22" t="s">
        <v>51</v>
      </c>
      <c r="G7" s="32" t="s">
        <v>52</v>
      </c>
      <c r="H7" s="32" t="s">
        <v>53</v>
      </c>
    </row>
    <row r="8" spans="2:8" s="9" customFormat="1" ht="12" x14ac:dyDescent="0.2">
      <c r="B8" s="10" t="s">
        <v>0</v>
      </c>
      <c r="C8" s="11">
        <f>SUM(C9:C13,C15:C16)</f>
        <v>632067</v>
      </c>
      <c r="D8" s="30">
        <v>12.8</v>
      </c>
      <c r="E8" s="11">
        <f>SUM(E9:E13,E15:E16)</f>
        <v>152156</v>
      </c>
      <c r="F8" s="11">
        <f>SUM(F9:F13,F15:F16)</f>
        <v>280303</v>
      </c>
      <c r="G8" s="11">
        <f>SUM(G9:G13,G15:G16)</f>
        <v>155339</v>
      </c>
      <c r="H8" s="11">
        <f>SUM(H9:H13,H15:H16)</f>
        <v>44269</v>
      </c>
    </row>
    <row r="9" spans="2:8" s="4" customFormat="1" x14ac:dyDescent="0.2">
      <c r="B9" s="12" t="s">
        <v>1</v>
      </c>
      <c r="C9" s="13">
        <v>45339</v>
      </c>
      <c r="D9" s="23">
        <v>7.9</v>
      </c>
      <c r="E9" s="13">
        <v>11086</v>
      </c>
      <c r="F9" s="13">
        <v>7808</v>
      </c>
      <c r="G9" s="13">
        <v>22919</v>
      </c>
      <c r="H9" s="13">
        <v>3526</v>
      </c>
    </row>
    <row r="10" spans="2:8" s="4" customFormat="1" x14ac:dyDescent="0.2">
      <c r="B10" s="12" t="s">
        <v>2</v>
      </c>
      <c r="C10" s="13">
        <v>30071</v>
      </c>
      <c r="D10" s="23">
        <v>13.3</v>
      </c>
      <c r="E10" s="13">
        <v>8400</v>
      </c>
      <c r="F10" s="13">
        <v>15287</v>
      </c>
      <c r="G10" s="13">
        <v>4704</v>
      </c>
      <c r="H10" s="13">
        <v>1680</v>
      </c>
    </row>
    <row r="11" spans="2:8" s="4" customFormat="1" x14ac:dyDescent="0.2">
      <c r="B11" s="12" t="s">
        <v>3</v>
      </c>
      <c r="C11" s="13">
        <v>168668</v>
      </c>
      <c r="D11" s="23">
        <v>16.2</v>
      </c>
      <c r="E11" s="13">
        <v>26023</v>
      </c>
      <c r="F11" s="13">
        <v>84015</v>
      </c>
      <c r="G11" s="13">
        <v>44832</v>
      </c>
      <c r="H11" s="13">
        <v>13798</v>
      </c>
    </row>
    <row r="12" spans="2:8" s="4" customFormat="1" x14ac:dyDescent="0.2">
      <c r="B12" s="12" t="s">
        <v>4</v>
      </c>
      <c r="C12" s="13">
        <v>22810</v>
      </c>
      <c r="D12" s="23">
        <v>14.7</v>
      </c>
      <c r="E12" s="13">
        <v>3040</v>
      </c>
      <c r="F12" s="13">
        <v>9315</v>
      </c>
      <c r="G12" s="13">
        <v>7795</v>
      </c>
      <c r="H12" s="13">
        <v>2660</v>
      </c>
    </row>
    <row r="13" spans="2:8" s="4" customFormat="1" x14ac:dyDescent="0.2">
      <c r="B13" s="12" t="s">
        <v>5</v>
      </c>
      <c r="C13" s="13">
        <v>286766</v>
      </c>
      <c r="D13" s="23">
        <v>12.6</v>
      </c>
      <c r="E13" s="13">
        <v>81878</v>
      </c>
      <c r="F13" s="13">
        <v>132807</v>
      </c>
      <c r="G13" s="13">
        <v>55126</v>
      </c>
      <c r="H13" s="13">
        <v>16955</v>
      </c>
    </row>
    <row r="14" spans="2:8" x14ac:dyDescent="0.2">
      <c r="B14" s="14" t="s">
        <v>8</v>
      </c>
      <c r="C14" s="21">
        <v>78058</v>
      </c>
      <c r="D14" s="24">
        <v>12.1</v>
      </c>
      <c r="E14" s="21">
        <v>2829</v>
      </c>
      <c r="F14" s="21">
        <v>46528</v>
      </c>
      <c r="G14" s="21">
        <v>22832</v>
      </c>
      <c r="H14" s="21">
        <v>5869</v>
      </c>
    </row>
    <row r="15" spans="2:8" s="4" customFormat="1" x14ac:dyDescent="0.2">
      <c r="B15" s="12" t="s">
        <v>6</v>
      </c>
      <c r="C15" s="13">
        <v>30201</v>
      </c>
      <c r="D15" s="23">
        <v>14.8</v>
      </c>
      <c r="E15" s="13">
        <v>4129</v>
      </c>
      <c r="F15" s="13">
        <v>17297</v>
      </c>
      <c r="G15" s="13">
        <v>5420</v>
      </c>
      <c r="H15" s="13">
        <v>3355</v>
      </c>
    </row>
    <row r="16" spans="2:8" s="4" customFormat="1" x14ac:dyDescent="0.2">
      <c r="B16" s="12" t="s">
        <v>7</v>
      </c>
      <c r="C16" s="13">
        <v>48212</v>
      </c>
      <c r="D16" s="23">
        <v>10</v>
      </c>
      <c r="E16" s="13">
        <v>17600</v>
      </c>
      <c r="F16" s="13">
        <v>13774</v>
      </c>
      <c r="G16" s="13">
        <v>14543</v>
      </c>
      <c r="H16" s="13">
        <v>2295</v>
      </c>
    </row>
    <row r="17" spans="2:8" s="9" customFormat="1" ht="12" x14ac:dyDescent="0.2">
      <c r="B17" s="10" t="s">
        <v>9</v>
      </c>
      <c r="C17" s="11">
        <f>C18+C19+C20+C22+C23+C24+C26+C27+C28</f>
        <v>1900646</v>
      </c>
      <c r="D17" s="25">
        <v>10.8</v>
      </c>
      <c r="E17" s="11">
        <f>E18+E19+E20+E22+E23+E24+E26+E27+E28</f>
        <v>501406</v>
      </c>
      <c r="F17" s="11">
        <f>F18+F19+F20+F22+F23+F24+F26+F27+F28</f>
        <v>651606</v>
      </c>
      <c r="G17" s="11">
        <f>G18+G19+G20+G22+G23+G24+G26+G27+G28</f>
        <v>671431</v>
      </c>
      <c r="H17" s="11">
        <f>H18+H19+H20+H22+H23+H24+H26+H27+H28</f>
        <v>76203</v>
      </c>
    </row>
    <row r="18" spans="2:8" s="4" customFormat="1" x14ac:dyDescent="0.2">
      <c r="B18" s="12" t="s">
        <v>10</v>
      </c>
      <c r="C18" s="13">
        <v>392517</v>
      </c>
      <c r="D18" s="23">
        <v>20.399999999999999</v>
      </c>
      <c r="E18" s="13">
        <v>249165</v>
      </c>
      <c r="F18" s="13">
        <v>97352</v>
      </c>
      <c r="G18" s="13">
        <v>36033</v>
      </c>
      <c r="H18" s="13">
        <v>9967</v>
      </c>
    </row>
    <row r="19" spans="2:8" s="4" customFormat="1" x14ac:dyDescent="0.2">
      <c r="B19" s="12" t="s">
        <v>11</v>
      </c>
      <c r="C19" s="13">
        <v>88569</v>
      </c>
      <c r="D19" s="23">
        <v>9.1999999999999993</v>
      </c>
      <c r="E19" s="13">
        <v>25223</v>
      </c>
      <c r="F19" s="13">
        <v>48769</v>
      </c>
      <c r="G19" s="13">
        <v>9532</v>
      </c>
      <c r="H19" s="13">
        <v>5045</v>
      </c>
    </row>
    <row r="20" spans="2:8" s="4" customFormat="1" x14ac:dyDescent="0.2">
      <c r="B20" s="12" t="s">
        <v>12</v>
      </c>
      <c r="C20" s="13">
        <v>283102</v>
      </c>
      <c r="D20" s="23">
        <v>10.199999999999999</v>
      </c>
      <c r="E20" s="13">
        <v>72943</v>
      </c>
      <c r="F20" s="13">
        <v>67620</v>
      </c>
      <c r="G20" s="13">
        <v>127002</v>
      </c>
      <c r="H20" s="13">
        <v>15537</v>
      </c>
    </row>
    <row r="21" spans="2:8" x14ac:dyDescent="0.2">
      <c r="B21" s="14" t="s">
        <v>19</v>
      </c>
      <c r="C21" s="15">
        <v>124661</v>
      </c>
      <c r="D21" s="26">
        <v>10.5</v>
      </c>
      <c r="E21" s="15">
        <v>7456</v>
      </c>
      <c r="F21" s="15">
        <v>35228</v>
      </c>
      <c r="G21" s="15">
        <v>74185</v>
      </c>
      <c r="H21" s="15">
        <v>7792</v>
      </c>
    </row>
    <row r="22" spans="2:8" s="4" customFormat="1" x14ac:dyDescent="0.2">
      <c r="B22" s="12" t="s">
        <v>13</v>
      </c>
      <c r="C22" s="13">
        <v>97833</v>
      </c>
      <c r="D22" s="23">
        <v>9.1</v>
      </c>
      <c r="E22" s="13">
        <v>8096</v>
      </c>
      <c r="F22" s="13">
        <v>43859</v>
      </c>
      <c r="G22" s="13">
        <v>43179</v>
      </c>
      <c r="H22" s="13">
        <v>2699</v>
      </c>
    </row>
    <row r="23" spans="2:8" s="4" customFormat="1" x14ac:dyDescent="0.2">
      <c r="B23" s="12" t="s">
        <v>14</v>
      </c>
      <c r="C23" s="13">
        <v>135153</v>
      </c>
      <c r="D23" s="23">
        <v>11.1</v>
      </c>
      <c r="E23" s="13">
        <v>13697</v>
      </c>
      <c r="F23" s="13">
        <v>60417</v>
      </c>
      <c r="G23" s="13">
        <v>51073</v>
      </c>
      <c r="H23" s="13">
        <v>9966</v>
      </c>
    </row>
    <row r="24" spans="2:8" s="4" customFormat="1" x14ac:dyDescent="0.2">
      <c r="B24" s="12" t="s">
        <v>15</v>
      </c>
      <c r="C24" s="13">
        <v>274905</v>
      </c>
      <c r="D24" s="23">
        <v>9.3000000000000007</v>
      </c>
      <c r="E24" s="13">
        <v>36531</v>
      </c>
      <c r="F24" s="13">
        <v>82352</v>
      </c>
      <c r="G24" s="13">
        <v>144577</v>
      </c>
      <c r="H24" s="13">
        <v>11445</v>
      </c>
    </row>
    <row r="25" spans="2:8" x14ac:dyDescent="0.2">
      <c r="B25" s="14" t="s">
        <v>20</v>
      </c>
      <c r="C25" s="15">
        <v>131077</v>
      </c>
      <c r="D25" s="26">
        <v>10.4</v>
      </c>
      <c r="E25" s="15">
        <v>11059</v>
      </c>
      <c r="F25" s="15">
        <v>46398</v>
      </c>
      <c r="G25" s="15">
        <v>67419</v>
      </c>
      <c r="H25" s="15">
        <v>6201</v>
      </c>
    </row>
    <row r="26" spans="2:8" s="4" customFormat="1" x14ac:dyDescent="0.2">
      <c r="B26" s="12" t="s">
        <v>16</v>
      </c>
      <c r="C26" s="13">
        <v>122063</v>
      </c>
      <c r="D26" s="23">
        <v>12.2</v>
      </c>
      <c r="E26" s="13">
        <v>20940</v>
      </c>
      <c r="F26" s="13">
        <v>40689</v>
      </c>
      <c r="G26" s="13">
        <v>56844</v>
      </c>
      <c r="H26" s="13">
        <v>3590</v>
      </c>
    </row>
    <row r="27" spans="2:8" s="4" customFormat="1" x14ac:dyDescent="0.2">
      <c r="B27" s="12" t="s">
        <v>17</v>
      </c>
      <c r="C27" s="13">
        <v>69032</v>
      </c>
      <c r="D27" s="23">
        <v>9.9</v>
      </c>
      <c r="E27" s="13">
        <v>7950</v>
      </c>
      <c r="F27" s="13">
        <v>27473</v>
      </c>
      <c r="G27" s="13">
        <v>32887</v>
      </c>
      <c r="H27" s="13">
        <v>722</v>
      </c>
    </row>
    <row r="28" spans="2:8" s="4" customFormat="1" x14ac:dyDescent="0.2">
      <c r="B28" s="12" t="s">
        <v>18</v>
      </c>
      <c r="C28" s="13">
        <v>437472</v>
      </c>
      <c r="D28" s="23">
        <v>8.8000000000000007</v>
      </c>
      <c r="E28" s="13">
        <v>66861</v>
      </c>
      <c r="F28" s="13">
        <v>183075</v>
      </c>
      <c r="G28" s="13">
        <v>170304</v>
      </c>
      <c r="H28" s="13">
        <v>17232</v>
      </c>
    </row>
    <row r="29" spans="2:8" x14ac:dyDescent="0.2">
      <c r="B29" s="14" t="s">
        <v>21</v>
      </c>
      <c r="C29" s="15">
        <v>121793</v>
      </c>
      <c r="D29" s="26">
        <v>8.8000000000000007</v>
      </c>
      <c r="E29" s="15">
        <v>1289</v>
      </c>
      <c r="F29" s="15">
        <v>41247</v>
      </c>
      <c r="G29" s="15">
        <v>73460</v>
      </c>
      <c r="H29" s="15">
        <v>5797</v>
      </c>
    </row>
    <row r="30" spans="2:8" s="9" customFormat="1" ht="12" x14ac:dyDescent="0.2">
      <c r="B30" s="10" t="s">
        <v>22</v>
      </c>
      <c r="C30" s="11">
        <f>C31+C33+C34+C36</f>
        <v>2425679</v>
      </c>
      <c r="D30" s="25">
        <v>8.3000000000000007</v>
      </c>
      <c r="E30" s="11">
        <f>E31+E33+E34+E36</f>
        <v>104425</v>
      </c>
      <c r="F30" s="11">
        <f>F31+F33+F34+F36</f>
        <v>653986</v>
      </c>
      <c r="G30" s="11">
        <f>G31+G33+G34+G36</f>
        <v>1476024</v>
      </c>
      <c r="H30" s="11">
        <f>H31+H33+H34+H36</f>
        <v>191244</v>
      </c>
    </row>
    <row r="31" spans="2:8" s="4" customFormat="1" x14ac:dyDescent="0.2">
      <c r="B31" s="12" t="s">
        <v>23</v>
      </c>
      <c r="C31" s="13">
        <v>529270</v>
      </c>
      <c r="D31" s="23">
        <v>7.6</v>
      </c>
      <c r="E31" s="13">
        <v>23132</v>
      </c>
      <c r="F31" s="13">
        <v>179256</v>
      </c>
      <c r="G31" s="13">
        <v>310949</v>
      </c>
      <c r="H31" s="13">
        <v>15933</v>
      </c>
    </row>
    <row r="32" spans="2:8" x14ac:dyDescent="0.2">
      <c r="B32" s="14" t="s">
        <v>27</v>
      </c>
      <c r="C32" s="15">
        <v>161086</v>
      </c>
      <c r="D32" s="26">
        <v>9.1999999999999993</v>
      </c>
      <c r="E32" s="15">
        <v>17084</v>
      </c>
      <c r="F32" s="15">
        <v>54512</v>
      </c>
      <c r="G32" s="15">
        <v>83386</v>
      </c>
      <c r="H32" s="15">
        <v>6104</v>
      </c>
    </row>
    <row r="33" spans="2:8" s="4" customFormat="1" x14ac:dyDescent="0.2">
      <c r="B33" s="12" t="s">
        <v>24</v>
      </c>
      <c r="C33" s="13">
        <v>108728</v>
      </c>
      <c r="D33" s="23">
        <v>8.1999999999999993</v>
      </c>
      <c r="E33" s="13">
        <v>3528</v>
      </c>
      <c r="F33" s="13">
        <v>34087</v>
      </c>
      <c r="G33" s="13">
        <v>66411</v>
      </c>
      <c r="H33" s="13">
        <v>4702</v>
      </c>
    </row>
    <row r="34" spans="2:8" s="4" customFormat="1" x14ac:dyDescent="0.2">
      <c r="B34" s="12" t="s">
        <v>25</v>
      </c>
      <c r="C34" s="13">
        <v>460273</v>
      </c>
      <c r="D34" s="23">
        <v>7.7</v>
      </c>
      <c r="E34" s="13">
        <v>25907</v>
      </c>
      <c r="F34" s="13">
        <v>108156</v>
      </c>
      <c r="G34" s="13">
        <v>293811</v>
      </c>
      <c r="H34" s="13">
        <v>32399</v>
      </c>
    </row>
    <row r="35" spans="2:8" x14ac:dyDescent="0.2">
      <c r="B35" s="14" t="s">
        <v>28</v>
      </c>
      <c r="C35" s="15">
        <v>327435</v>
      </c>
      <c r="D35" s="26">
        <v>7.3</v>
      </c>
      <c r="E35" s="15">
        <v>20102</v>
      </c>
      <c r="F35" s="15">
        <v>86237</v>
      </c>
      <c r="G35" s="15">
        <v>192567</v>
      </c>
      <c r="H35" s="15">
        <v>28529</v>
      </c>
    </row>
    <row r="36" spans="2:8" s="4" customFormat="1" x14ac:dyDescent="0.2">
      <c r="B36" s="12" t="s">
        <v>26</v>
      </c>
      <c r="C36" s="13">
        <v>1327408</v>
      </c>
      <c r="D36" s="23">
        <v>8.9</v>
      </c>
      <c r="E36" s="13">
        <v>51858</v>
      </c>
      <c r="F36" s="13">
        <v>332487</v>
      </c>
      <c r="G36" s="13">
        <v>804853</v>
      </c>
      <c r="H36" s="13">
        <v>138210</v>
      </c>
    </row>
    <row r="37" spans="2:8" x14ac:dyDescent="0.2">
      <c r="B37" s="14" t="s">
        <v>29</v>
      </c>
      <c r="C37" s="15">
        <v>636154</v>
      </c>
      <c r="D37" s="26">
        <v>9.1</v>
      </c>
      <c r="E37" s="15">
        <v>20789</v>
      </c>
      <c r="F37" s="15">
        <v>137209</v>
      </c>
      <c r="G37" s="15">
        <v>388763</v>
      </c>
      <c r="H37" s="15">
        <v>89393</v>
      </c>
    </row>
    <row r="38" spans="2:8" s="9" customFormat="1" ht="12" x14ac:dyDescent="0.2">
      <c r="B38" s="10" t="s">
        <v>39</v>
      </c>
      <c r="C38" s="11">
        <f>C39+C41+C42</f>
        <v>645189</v>
      </c>
      <c r="D38" s="25">
        <v>6.3</v>
      </c>
      <c r="E38" s="11">
        <f>E39+E41+E42</f>
        <v>72720</v>
      </c>
      <c r="F38" s="11">
        <f>F39+F41+F42</f>
        <v>199933</v>
      </c>
      <c r="G38" s="11">
        <f>G39+G41+G42</f>
        <v>346696</v>
      </c>
      <c r="H38" s="11">
        <f>H39+H41+H42</f>
        <v>25840</v>
      </c>
    </row>
    <row r="39" spans="2:8" s="4" customFormat="1" x14ac:dyDescent="0.2">
      <c r="B39" s="12" t="s">
        <v>30</v>
      </c>
      <c r="C39" s="13">
        <v>257531</v>
      </c>
      <c r="D39" s="23">
        <v>6.7</v>
      </c>
      <c r="E39" s="13">
        <v>30217</v>
      </c>
      <c r="F39" s="13">
        <v>73462</v>
      </c>
      <c r="G39" s="13">
        <v>142031</v>
      </c>
      <c r="H39" s="13">
        <v>11821</v>
      </c>
    </row>
    <row r="40" spans="2:8" x14ac:dyDescent="0.2">
      <c r="B40" s="14" t="s">
        <v>42</v>
      </c>
      <c r="C40" s="15">
        <v>85650</v>
      </c>
      <c r="D40" s="26">
        <v>7.2</v>
      </c>
      <c r="E40" s="15">
        <v>13816</v>
      </c>
      <c r="F40" s="15">
        <v>21635</v>
      </c>
      <c r="G40" s="15">
        <v>45594</v>
      </c>
      <c r="H40" s="15">
        <v>4605</v>
      </c>
    </row>
    <row r="41" spans="2:8" s="4" customFormat="1" x14ac:dyDescent="0.2">
      <c r="B41" s="12" t="s">
        <v>31</v>
      </c>
      <c r="C41" s="13">
        <v>155777</v>
      </c>
      <c r="D41" s="23">
        <v>6.5</v>
      </c>
      <c r="E41" s="13">
        <v>20166</v>
      </c>
      <c r="F41" s="13">
        <v>34777</v>
      </c>
      <c r="G41" s="13">
        <v>93881</v>
      </c>
      <c r="H41" s="13">
        <v>6953</v>
      </c>
    </row>
    <row r="42" spans="2:8" s="4" customFormat="1" x14ac:dyDescent="0.2">
      <c r="B42" s="12" t="s">
        <v>32</v>
      </c>
      <c r="C42" s="13">
        <v>231881</v>
      </c>
      <c r="D42" s="23">
        <v>5.7</v>
      </c>
      <c r="E42" s="13">
        <v>22337</v>
      </c>
      <c r="F42" s="13">
        <v>91694</v>
      </c>
      <c r="G42" s="13">
        <v>110784</v>
      </c>
      <c r="H42" s="13">
        <v>7066</v>
      </c>
    </row>
    <row r="43" spans="2:8" x14ac:dyDescent="0.2">
      <c r="B43" s="14" t="s">
        <v>43</v>
      </c>
      <c r="C43" s="15">
        <v>93180</v>
      </c>
      <c r="D43" s="26">
        <v>6.1</v>
      </c>
      <c r="E43" s="15">
        <v>7475</v>
      </c>
      <c r="F43" s="15">
        <v>34376</v>
      </c>
      <c r="G43" s="15">
        <v>47093</v>
      </c>
      <c r="H43" s="15">
        <v>4236</v>
      </c>
    </row>
    <row r="44" spans="2:8" s="9" customFormat="1" ht="12" x14ac:dyDescent="0.2">
      <c r="B44" s="10" t="s">
        <v>33</v>
      </c>
      <c r="C44" s="11">
        <f>C45+C46+C47+C48</f>
        <v>464480</v>
      </c>
      <c r="D44" s="25">
        <v>9</v>
      </c>
      <c r="E44" s="11">
        <f>E45+E46+E47+E48</f>
        <v>32323</v>
      </c>
      <c r="F44" s="11">
        <f>F45+F46+F47+F48</f>
        <v>125770</v>
      </c>
      <c r="G44" s="11">
        <f>G45+G46+G47+G48</f>
        <v>277053</v>
      </c>
      <c r="H44" s="11">
        <f>H45+H46+H47+H48</f>
        <v>29334</v>
      </c>
    </row>
    <row r="45" spans="2:8" s="4" customFormat="1" x14ac:dyDescent="0.2">
      <c r="B45" s="12" t="s">
        <v>34</v>
      </c>
      <c r="C45" s="13">
        <v>71651</v>
      </c>
      <c r="D45" s="23">
        <v>8.1</v>
      </c>
      <c r="E45" s="13">
        <v>7166</v>
      </c>
      <c r="F45" s="13">
        <v>22335</v>
      </c>
      <c r="G45" s="13">
        <v>37934</v>
      </c>
      <c r="H45" s="13">
        <v>4216</v>
      </c>
    </row>
    <row r="46" spans="2:8" s="4" customFormat="1" x14ac:dyDescent="0.2">
      <c r="B46" s="12" t="s">
        <v>35</v>
      </c>
      <c r="C46" s="13">
        <v>72399</v>
      </c>
      <c r="D46" s="23">
        <v>6.6</v>
      </c>
      <c r="E46" s="13">
        <v>7283</v>
      </c>
      <c r="F46" s="13">
        <v>23562</v>
      </c>
      <c r="G46" s="13">
        <v>36414</v>
      </c>
      <c r="H46" s="13">
        <v>5140</v>
      </c>
    </row>
    <row r="47" spans="2:8" s="4" customFormat="1" x14ac:dyDescent="0.2">
      <c r="B47" s="12" t="s">
        <v>40</v>
      </c>
      <c r="C47" s="13">
        <v>202720</v>
      </c>
      <c r="D47" s="23">
        <v>9.1</v>
      </c>
      <c r="E47" s="13">
        <v>10249</v>
      </c>
      <c r="F47" s="13">
        <v>52127</v>
      </c>
      <c r="G47" s="13">
        <v>129209</v>
      </c>
      <c r="H47" s="13">
        <v>11135</v>
      </c>
    </row>
    <row r="48" spans="2:8" s="4" customFormat="1" x14ac:dyDescent="0.2">
      <c r="B48" s="12" t="s">
        <v>36</v>
      </c>
      <c r="C48" s="13">
        <v>117710</v>
      </c>
      <c r="D48" s="23">
        <v>12.5</v>
      </c>
      <c r="E48" s="13">
        <v>7625</v>
      </c>
      <c r="F48" s="13">
        <v>27746</v>
      </c>
      <c r="G48" s="13">
        <v>73496</v>
      </c>
      <c r="H48" s="13">
        <v>8843</v>
      </c>
    </row>
    <row r="49" spans="2:8" s="8" customFormat="1" x14ac:dyDescent="0.2">
      <c r="B49" s="10" t="s">
        <v>41</v>
      </c>
      <c r="C49" s="16">
        <f>C8+C17+C30+C38+C44</f>
        <v>6068061</v>
      </c>
      <c r="D49" s="27">
        <v>9</v>
      </c>
      <c r="E49" s="16">
        <f>E8+E17+E30+E38+E44</f>
        <v>863030</v>
      </c>
      <c r="F49" s="16">
        <f>F8+F17+F30+F38+F44</f>
        <v>1911598</v>
      </c>
      <c r="G49" s="16">
        <f>G8+G17+G30+G38+G44</f>
        <v>2926543</v>
      </c>
      <c r="H49" s="16">
        <f>H8+H17+H30+H38+H44</f>
        <v>366890</v>
      </c>
    </row>
    <row r="50" spans="2:8" s="7" customFormat="1" x14ac:dyDescent="0.2">
      <c r="B50" s="17" t="s">
        <v>37</v>
      </c>
      <c r="C50" s="18">
        <f>C14+C21+C25+C29+C32+C35+C37+C40+C43</f>
        <v>1759094</v>
      </c>
      <c r="D50" s="28">
        <v>8.6</v>
      </c>
      <c r="E50" s="18">
        <f>E14+E21+E25+E29+E32+E35+E37+E40+E43</f>
        <v>101899</v>
      </c>
      <c r="F50" s="18">
        <f>F14+F21+F25+F29+F32+F35+F37+F40+F43</f>
        <v>503370</v>
      </c>
      <c r="G50" s="18">
        <f>G14+G21+G25+G29+G32+G35+G37+G40+G43</f>
        <v>995299</v>
      </c>
      <c r="H50" s="18">
        <f>H14+H21+H25+H29+H32+H35+H37+H40+H43</f>
        <v>158526</v>
      </c>
    </row>
    <row r="51" spans="2:8" s="7" customFormat="1" x14ac:dyDescent="0.2">
      <c r="B51" s="19" t="s">
        <v>44</v>
      </c>
      <c r="C51" s="20">
        <f>C49-C50</f>
        <v>4308967</v>
      </c>
      <c r="D51" s="29">
        <v>9.1999999999999993</v>
      </c>
      <c r="E51" s="20">
        <f>E49-E50</f>
        <v>761131</v>
      </c>
      <c r="F51" s="20">
        <f>F49-F50</f>
        <v>1408228</v>
      </c>
      <c r="G51" s="20">
        <f>G49-G50</f>
        <v>1931244</v>
      </c>
      <c r="H51" s="20">
        <f>H49-H50</f>
        <v>208364</v>
      </c>
    </row>
    <row r="52" spans="2:8" x14ac:dyDescent="0.2">
      <c r="B52" s="33" t="s">
        <v>59</v>
      </c>
      <c r="C52" s="2"/>
      <c r="D52" s="2"/>
      <c r="E52" s="2"/>
      <c r="F52" s="2"/>
      <c r="G52" s="2"/>
      <c r="H52" s="2"/>
    </row>
    <row r="53" spans="2:8" x14ac:dyDescent="0.2">
      <c r="B53" s="6" t="s">
        <v>58</v>
      </c>
      <c r="C53" s="2"/>
      <c r="D53" s="2"/>
      <c r="E53" s="2"/>
      <c r="F53" s="2"/>
      <c r="G53" s="2"/>
      <c r="H53" s="2"/>
    </row>
    <row r="54" spans="2:8" x14ac:dyDescent="0.2">
      <c r="B54" s="6" t="s">
        <v>60</v>
      </c>
      <c r="C54" s="2"/>
      <c r="D54" s="2"/>
      <c r="E54" s="2"/>
      <c r="F54" s="2"/>
      <c r="G54" s="2"/>
      <c r="H54" s="2"/>
    </row>
    <row r="55" spans="2:8" x14ac:dyDescent="0.2">
      <c r="B55" s="5" t="s">
        <v>46</v>
      </c>
      <c r="C55" s="2"/>
      <c r="D55" s="2"/>
      <c r="E55" s="2"/>
      <c r="F55" s="2"/>
      <c r="G55" s="2"/>
      <c r="H55" s="2"/>
    </row>
    <row r="56" spans="2:8" x14ac:dyDescent="0.2">
      <c r="B56" s="5" t="s">
        <v>45</v>
      </c>
      <c r="C56" s="2"/>
      <c r="D56" s="2"/>
      <c r="E56" s="2"/>
      <c r="F56" s="2"/>
      <c r="G56" s="2"/>
      <c r="H56" s="2"/>
    </row>
    <row r="57" spans="2:8" x14ac:dyDescent="0.2">
      <c r="B57" s="5"/>
      <c r="C57" s="2"/>
      <c r="D57" s="2"/>
      <c r="E57" s="2"/>
      <c r="F57" s="2"/>
      <c r="G57" s="2"/>
      <c r="H57" s="2"/>
    </row>
    <row r="58" spans="2:8" x14ac:dyDescent="0.2">
      <c r="C58" s="2"/>
      <c r="D58" s="2"/>
      <c r="E58" s="2"/>
      <c r="F58" s="2"/>
      <c r="G58" s="2"/>
      <c r="H58" s="2"/>
    </row>
    <row r="59" spans="2:8" x14ac:dyDescent="0.2">
      <c r="B59" s="5"/>
      <c r="C59" s="2"/>
      <c r="D59" s="2"/>
      <c r="E59" s="2"/>
      <c r="F59" s="2"/>
      <c r="G59" s="2"/>
      <c r="H59" s="2"/>
    </row>
    <row r="60" spans="2:8" x14ac:dyDescent="0.2">
      <c r="B60" s="5"/>
      <c r="C60" s="2"/>
      <c r="D60" s="2"/>
      <c r="E60" s="2"/>
      <c r="F60" s="2"/>
      <c r="G60" s="2"/>
      <c r="H60" s="2"/>
    </row>
    <row r="61" spans="2:8" x14ac:dyDescent="0.2">
      <c r="C61" s="2"/>
      <c r="D61" s="2"/>
      <c r="E61" s="2"/>
      <c r="F61" s="2"/>
      <c r="G61" s="2"/>
      <c r="H61" s="2"/>
    </row>
    <row r="62" spans="2:8" x14ac:dyDescent="0.2">
      <c r="C62" s="2"/>
      <c r="D62" s="2"/>
      <c r="E62" s="2"/>
      <c r="F62" s="2"/>
      <c r="G62" s="2"/>
      <c r="H62" s="2"/>
    </row>
    <row r="63" spans="2:8" x14ac:dyDescent="0.2">
      <c r="C63" s="2"/>
      <c r="D63" s="2"/>
      <c r="E63" s="2"/>
      <c r="F63" s="2"/>
      <c r="G63" s="2"/>
      <c r="H63" s="2"/>
    </row>
    <row r="64" spans="2:8" x14ac:dyDescent="0.2">
      <c r="C64" s="2"/>
      <c r="D64" s="2"/>
      <c r="E64" s="2"/>
      <c r="F64" s="2"/>
      <c r="G64" s="2"/>
      <c r="H64" s="2"/>
    </row>
    <row r="65" spans="3:8" x14ac:dyDescent="0.2">
      <c r="C65" s="2"/>
      <c r="D65" s="2"/>
      <c r="E65" s="2"/>
      <c r="F65" s="2"/>
      <c r="G65" s="2"/>
      <c r="H65" s="2"/>
    </row>
    <row r="66" spans="3:8" x14ac:dyDescent="0.2">
      <c r="C66" s="2"/>
      <c r="D66" s="2"/>
      <c r="E66" s="2"/>
      <c r="F66" s="2"/>
      <c r="G66" s="2"/>
      <c r="H66" s="2"/>
    </row>
    <row r="67" spans="3:8" x14ac:dyDescent="0.2">
      <c r="C67" s="2"/>
      <c r="D67" s="2"/>
      <c r="E67" s="2"/>
      <c r="F67" s="2"/>
      <c r="G67" s="2"/>
      <c r="H67" s="2"/>
    </row>
    <row r="68" spans="3:8" x14ac:dyDescent="0.2">
      <c r="C68" s="2"/>
      <c r="D68" s="2"/>
      <c r="E68" s="2"/>
      <c r="F68" s="2"/>
      <c r="G68" s="2"/>
      <c r="H68" s="2"/>
    </row>
    <row r="69" spans="3:8" x14ac:dyDescent="0.2">
      <c r="C69" s="2"/>
      <c r="D69" s="2"/>
      <c r="E69" s="2"/>
      <c r="F69" s="2"/>
      <c r="G69" s="2"/>
      <c r="H69" s="2"/>
    </row>
    <row r="70" spans="3:8" x14ac:dyDescent="0.2">
      <c r="C70" s="2"/>
      <c r="D70" s="2"/>
      <c r="E70" s="2"/>
      <c r="F70" s="2"/>
      <c r="G70" s="2"/>
      <c r="H70" s="2"/>
    </row>
    <row r="71" spans="3:8" x14ac:dyDescent="0.2">
      <c r="C71" s="2"/>
      <c r="D71" s="2"/>
      <c r="E71" s="2"/>
      <c r="F71" s="2"/>
      <c r="G71" s="2"/>
      <c r="H71" s="2"/>
    </row>
    <row r="72" spans="3:8" x14ac:dyDescent="0.2">
      <c r="C72" s="2"/>
      <c r="D72" s="2"/>
      <c r="E72" s="2"/>
      <c r="F72" s="2"/>
      <c r="G72" s="2"/>
      <c r="H72" s="2"/>
    </row>
    <row r="73" spans="3:8" x14ac:dyDescent="0.2">
      <c r="C73" s="2"/>
      <c r="D73" s="2"/>
      <c r="E73" s="2"/>
      <c r="F73" s="2"/>
      <c r="G73" s="2"/>
      <c r="H73" s="2"/>
    </row>
    <row r="74" spans="3:8" x14ac:dyDescent="0.2">
      <c r="C74" s="2"/>
      <c r="D74" s="2"/>
      <c r="E74" s="2"/>
      <c r="F74" s="2"/>
      <c r="G74" s="2"/>
      <c r="H74" s="2"/>
    </row>
    <row r="75" spans="3:8" x14ac:dyDescent="0.2">
      <c r="C75" s="2"/>
      <c r="D75" s="2"/>
      <c r="E75" s="2"/>
      <c r="F75" s="2"/>
      <c r="G75" s="2"/>
      <c r="H75" s="2"/>
    </row>
    <row r="76" spans="3:8" x14ac:dyDescent="0.2">
      <c r="C76" s="2"/>
      <c r="D76" s="2"/>
      <c r="E76" s="2"/>
      <c r="F76" s="2"/>
      <c r="G76" s="2"/>
      <c r="H76" s="2"/>
    </row>
    <row r="77" spans="3:8" x14ac:dyDescent="0.2">
      <c r="C77" s="2"/>
      <c r="D77" s="2"/>
      <c r="E77" s="2"/>
      <c r="F77" s="2"/>
      <c r="G77" s="2"/>
      <c r="H77" s="2"/>
    </row>
    <row r="78" spans="3:8" x14ac:dyDescent="0.2">
      <c r="C78" s="2"/>
      <c r="D78" s="2"/>
      <c r="E78" s="2"/>
      <c r="F78" s="2"/>
      <c r="G78" s="2"/>
      <c r="H78" s="2"/>
    </row>
    <row r="79" spans="3:8" x14ac:dyDescent="0.2">
      <c r="C79" s="2"/>
      <c r="D79" s="2"/>
      <c r="E79" s="2"/>
      <c r="F79" s="2"/>
      <c r="G79" s="2"/>
      <c r="H79" s="2"/>
    </row>
    <row r="80" spans="3:8" x14ac:dyDescent="0.2">
      <c r="C80" s="2"/>
      <c r="D80" s="2"/>
      <c r="E80" s="2"/>
      <c r="F80" s="2"/>
      <c r="G80" s="2"/>
      <c r="H80" s="2"/>
    </row>
    <row r="81" spans="3:8" x14ac:dyDescent="0.2">
      <c r="C81" s="2"/>
      <c r="D81" s="2"/>
      <c r="E81" s="2"/>
      <c r="F81" s="2"/>
      <c r="G81" s="2"/>
      <c r="H81" s="2"/>
    </row>
    <row r="82" spans="3:8" x14ac:dyDescent="0.2">
      <c r="C82" s="2"/>
      <c r="D82" s="2"/>
      <c r="E82" s="2"/>
      <c r="F82" s="2"/>
      <c r="G82" s="2"/>
      <c r="H82" s="2"/>
    </row>
    <row r="83" spans="3:8" x14ac:dyDescent="0.2">
      <c r="C83" s="2"/>
      <c r="D83" s="2"/>
      <c r="E83" s="2"/>
      <c r="F83" s="2"/>
      <c r="G83" s="2"/>
      <c r="H83" s="2"/>
    </row>
    <row r="84" spans="3:8" x14ac:dyDescent="0.2">
      <c r="C84" s="2"/>
      <c r="D84" s="2"/>
      <c r="E84" s="2"/>
      <c r="F84" s="2"/>
      <c r="G84" s="2"/>
      <c r="H84" s="2"/>
    </row>
    <row r="85" spans="3:8" x14ac:dyDescent="0.2">
      <c r="C85" s="2"/>
      <c r="D85" s="2"/>
      <c r="E85" s="2"/>
      <c r="F85" s="2"/>
      <c r="G85" s="2"/>
      <c r="H85" s="2"/>
    </row>
    <row r="86" spans="3:8" x14ac:dyDescent="0.2">
      <c r="C86" s="2"/>
      <c r="D86" s="2"/>
      <c r="E86" s="2"/>
      <c r="F86" s="2"/>
      <c r="G86" s="2"/>
      <c r="H86" s="2"/>
    </row>
    <row r="87" spans="3:8" x14ac:dyDescent="0.2">
      <c r="C87" s="2"/>
      <c r="D87" s="2"/>
      <c r="E87" s="2"/>
      <c r="F87" s="2"/>
      <c r="G87" s="2"/>
      <c r="H87" s="2"/>
    </row>
    <row r="88" spans="3:8" x14ac:dyDescent="0.2">
      <c r="C88" s="2"/>
      <c r="D88" s="2"/>
      <c r="E88" s="2"/>
      <c r="F88" s="2"/>
      <c r="G88" s="2"/>
      <c r="H88" s="2"/>
    </row>
    <row r="89" spans="3:8" x14ac:dyDescent="0.2">
      <c r="C89" s="2"/>
      <c r="D89" s="2"/>
      <c r="E89" s="2"/>
      <c r="F89" s="2"/>
      <c r="G89" s="2"/>
      <c r="H89" s="2"/>
    </row>
    <row r="90" spans="3:8" x14ac:dyDescent="0.2">
      <c r="C90" s="2"/>
      <c r="D90" s="2"/>
      <c r="E90" s="2"/>
      <c r="F90" s="2"/>
      <c r="G90" s="2"/>
      <c r="H90" s="2"/>
    </row>
    <row r="91" spans="3:8" x14ac:dyDescent="0.2">
      <c r="C91" s="2"/>
      <c r="D91" s="2"/>
      <c r="E91" s="2"/>
      <c r="F91" s="2"/>
      <c r="G91" s="2"/>
      <c r="H91" s="2"/>
    </row>
    <row r="92" spans="3:8" x14ac:dyDescent="0.2">
      <c r="C92" s="2"/>
      <c r="D92" s="2"/>
      <c r="E92" s="2"/>
      <c r="F92" s="2"/>
      <c r="G92" s="2"/>
      <c r="H92" s="2"/>
    </row>
    <row r="93" spans="3:8" x14ac:dyDescent="0.2">
      <c r="C93" s="2"/>
      <c r="D93" s="2"/>
      <c r="E93" s="2"/>
      <c r="F93" s="2"/>
      <c r="G93" s="2"/>
      <c r="H93" s="2"/>
    </row>
    <row r="94" spans="3:8" x14ac:dyDescent="0.2">
      <c r="C94" s="2"/>
      <c r="D94" s="2"/>
      <c r="E94" s="2"/>
      <c r="F94" s="2"/>
      <c r="G94" s="2"/>
      <c r="H94" s="2"/>
    </row>
    <row r="95" spans="3:8" x14ac:dyDescent="0.2">
      <c r="C95" s="2"/>
      <c r="D95" s="2"/>
      <c r="E95" s="2"/>
      <c r="F95" s="2"/>
      <c r="G95" s="2"/>
      <c r="H95" s="2"/>
    </row>
    <row r="96" spans="3:8" x14ac:dyDescent="0.2">
      <c r="C96" s="2"/>
      <c r="D96" s="2"/>
      <c r="E96" s="2"/>
      <c r="F96" s="2"/>
      <c r="G96" s="2"/>
      <c r="H96" s="2"/>
    </row>
    <row r="97" spans="3:8" x14ac:dyDescent="0.2">
      <c r="C97" s="2"/>
      <c r="D97" s="2"/>
      <c r="E97" s="2"/>
      <c r="F97" s="2"/>
      <c r="G97" s="2"/>
      <c r="H97" s="2"/>
    </row>
    <row r="98" spans="3:8" x14ac:dyDescent="0.2">
      <c r="C98" s="2"/>
      <c r="D98" s="2"/>
      <c r="E98" s="2"/>
      <c r="F98" s="2"/>
      <c r="G98" s="2"/>
      <c r="H98" s="2"/>
    </row>
    <row r="99" spans="3:8" x14ac:dyDescent="0.2">
      <c r="C99" s="2"/>
      <c r="D99" s="2"/>
      <c r="E99" s="2"/>
      <c r="F99" s="2"/>
      <c r="G99" s="2"/>
      <c r="H99" s="2"/>
    </row>
    <row r="100" spans="3:8" x14ac:dyDescent="0.2">
      <c r="C100" s="2"/>
      <c r="D100" s="2"/>
      <c r="E100" s="2"/>
      <c r="F100" s="2"/>
      <c r="G100" s="2"/>
      <c r="H100" s="2"/>
    </row>
    <row r="101" spans="3:8" x14ac:dyDescent="0.2">
      <c r="C101" s="2"/>
      <c r="D101" s="2"/>
      <c r="E101" s="2"/>
      <c r="F101" s="2"/>
      <c r="G101" s="2"/>
      <c r="H101" s="2"/>
    </row>
    <row r="102" spans="3:8" x14ac:dyDescent="0.2">
      <c r="C102" s="2"/>
      <c r="D102" s="2"/>
      <c r="E102" s="2"/>
      <c r="F102" s="2"/>
      <c r="G102" s="2"/>
      <c r="H102" s="2"/>
    </row>
    <row r="103" spans="3:8" x14ac:dyDescent="0.2">
      <c r="C103" s="2"/>
      <c r="D103" s="2"/>
      <c r="E103" s="2"/>
      <c r="F103" s="2"/>
      <c r="G103" s="2"/>
      <c r="H103" s="2"/>
    </row>
    <row r="104" spans="3:8" x14ac:dyDescent="0.2">
      <c r="C104" s="2"/>
      <c r="D104" s="2"/>
      <c r="E104" s="2"/>
      <c r="F104" s="2"/>
      <c r="G104" s="2"/>
      <c r="H104" s="2"/>
    </row>
    <row r="105" spans="3:8" x14ac:dyDescent="0.2">
      <c r="C105" s="2"/>
      <c r="D105" s="2"/>
      <c r="E105" s="2"/>
      <c r="F105" s="2"/>
      <c r="G105" s="2"/>
      <c r="H105" s="2"/>
    </row>
    <row r="106" spans="3:8" x14ac:dyDescent="0.2">
      <c r="C106" s="2"/>
      <c r="D106" s="2"/>
      <c r="E106" s="2"/>
      <c r="F106" s="2"/>
      <c r="G106" s="2"/>
      <c r="H106" s="2"/>
    </row>
    <row r="107" spans="3:8" x14ac:dyDescent="0.2">
      <c r="C107" s="2"/>
      <c r="D107" s="2"/>
      <c r="E107" s="2"/>
      <c r="F107" s="2"/>
      <c r="G107" s="2"/>
      <c r="H107" s="2"/>
    </row>
    <row r="108" spans="3:8" x14ac:dyDescent="0.2">
      <c r="C108" s="2"/>
      <c r="D108" s="2"/>
      <c r="E108" s="2"/>
      <c r="F108" s="2"/>
      <c r="G108" s="2"/>
      <c r="H108" s="2"/>
    </row>
    <row r="109" spans="3:8" x14ac:dyDescent="0.2">
      <c r="C109" s="2"/>
      <c r="D109" s="2"/>
      <c r="E109" s="2"/>
      <c r="F109" s="2"/>
      <c r="G109" s="2"/>
      <c r="H109" s="2"/>
    </row>
    <row r="110" spans="3:8" x14ac:dyDescent="0.2">
      <c r="C110" s="2"/>
      <c r="D110" s="2"/>
      <c r="E110" s="2"/>
      <c r="F110" s="2"/>
      <c r="G110" s="2"/>
      <c r="H110" s="2"/>
    </row>
    <row r="111" spans="3:8" x14ac:dyDescent="0.2">
      <c r="C111" s="2"/>
      <c r="D111" s="2"/>
      <c r="E111" s="2"/>
      <c r="F111" s="2"/>
      <c r="G111" s="2"/>
      <c r="H111" s="2"/>
    </row>
    <row r="112" spans="3:8" x14ac:dyDescent="0.2">
      <c r="C112" s="2"/>
      <c r="D112" s="2"/>
      <c r="E112" s="2"/>
      <c r="F112" s="2"/>
      <c r="G112" s="2"/>
      <c r="H112" s="2"/>
    </row>
  </sheetData>
  <mergeCells count="8">
    <mergeCell ref="B1:H1"/>
    <mergeCell ref="B2:H2"/>
    <mergeCell ref="B3:H3"/>
    <mergeCell ref="B5:B7"/>
    <mergeCell ref="C5:H5"/>
    <mergeCell ref="C6:C7"/>
    <mergeCell ref="D6:D7"/>
    <mergeCell ref="E6:H6"/>
  </mergeCells>
  <printOptions horizontalCentered="1"/>
  <pageMargins left="0" right="0" top="0.19685039370078741" bottom="0" header="0" footer="0"/>
  <pageSetup paperSize="9" fitToHeight="2" orientation="portrait" r:id="rId1"/>
  <headerFooter alignWithMargins="0"/>
  <rowBreaks count="1" manualBreakCount="1">
    <brk id="6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2013</vt:lpstr>
      <vt:lpstr>2014</vt:lpstr>
      <vt:lpstr>'2013'!Area_de_impressao</vt:lpstr>
      <vt:lpstr>'2014'!Area_de_impressao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2016-09-16T12:10:36Z</cp:lastPrinted>
  <dcterms:created xsi:type="dcterms:W3CDTF">2008-05-12T17:56:17Z</dcterms:created>
  <dcterms:modified xsi:type="dcterms:W3CDTF">2016-09-19T12:25:07Z</dcterms:modified>
</cp:coreProperties>
</file>