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310" windowWidth="12000" windowHeight="5505"/>
  </bookViews>
  <sheets>
    <sheet name="tabela_09.C.01" sheetId="1" r:id="rId1"/>
  </sheets>
  <definedNames>
    <definedName name="_xlnm.Print_Area" localSheetId="0">tabela_09.C.01!$A$268:$F$336</definedName>
    <definedName name="_xlnm.Print_Titles" localSheetId="0">tabela_09.C.01!$1:$4</definedName>
  </definedNames>
  <calcPr calcId="145621"/>
</workbook>
</file>

<file path=xl/calcChain.xml><?xml version="1.0" encoding="utf-8"?>
<calcChain xmlns="http://schemas.openxmlformats.org/spreadsheetml/2006/main">
  <c r="C332" i="1" l="1"/>
  <c r="E322" i="1" l="1"/>
  <c r="E326" i="1" l="1"/>
  <c r="E325" i="1" l="1"/>
  <c r="E324" i="1"/>
  <c r="E323" i="1"/>
  <c r="E321" i="1"/>
  <c r="E320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5" i="1"/>
  <c r="E304" i="1"/>
  <c r="E303" i="1"/>
  <c r="E302" i="1"/>
  <c r="E301" i="1"/>
  <c r="E300" i="1"/>
  <c r="E299" i="1"/>
  <c r="E298" i="1"/>
  <c r="E297" i="1"/>
  <c r="E296" i="1"/>
  <c r="E294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319" i="1" l="1"/>
  <c r="E293" i="1"/>
  <c r="D332" i="1"/>
  <c r="E268" i="1" l="1"/>
  <c r="E269" i="1"/>
  <c r="E270" i="1"/>
  <c r="E271" i="1"/>
  <c r="E272" i="1"/>
  <c r="E273" i="1"/>
  <c r="E274" i="1"/>
  <c r="E275" i="1"/>
  <c r="E276" i="1"/>
  <c r="E277" i="1"/>
  <c r="E278" i="1"/>
  <c r="E279" i="1"/>
  <c r="E295" i="1"/>
  <c r="E306" i="1" s="1"/>
  <c r="E331" i="1" l="1"/>
  <c r="E330" i="1"/>
  <c r="E329" i="1"/>
  <c r="E328" i="1"/>
  <c r="E327" i="1"/>
  <c r="E280" i="1"/>
  <c r="C111" i="1" l="1"/>
  <c r="E256" i="1" l="1"/>
  <c r="E257" i="1"/>
  <c r="E258" i="1"/>
  <c r="E259" i="1"/>
  <c r="E260" i="1"/>
  <c r="E261" i="1"/>
  <c r="E262" i="1"/>
  <c r="E263" i="1"/>
  <c r="E264" i="1"/>
  <c r="E265" i="1"/>
  <c r="E266" i="1"/>
  <c r="E255" i="1"/>
  <c r="E253" i="1"/>
  <c r="E252" i="1"/>
  <c r="E251" i="1"/>
  <c r="E250" i="1"/>
  <c r="E249" i="1"/>
  <c r="E248" i="1"/>
  <c r="E247" i="1"/>
  <c r="E245" i="1"/>
  <c r="E244" i="1"/>
  <c r="E243" i="1"/>
  <c r="E242" i="1"/>
  <c r="E246" i="1"/>
  <c r="E230" i="1"/>
  <c r="E231" i="1"/>
  <c r="E232" i="1"/>
  <c r="E233" i="1"/>
  <c r="E234" i="1"/>
  <c r="E235" i="1"/>
  <c r="E236" i="1"/>
  <c r="E237" i="1"/>
  <c r="E238" i="1"/>
  <c r="E239" i="1"/>
  <c r="E240" i="1"/>
  <c r="E229" i="1"/>
  <c r="E217" i="1"/>
  <c r="E218" i="1"/>
  <c r="E219" i="1"/>
  <c r="E228" i="1" s="1"/>
  <c r="E220" i="1"/>
  <c r="E221" i="1"/>
  <c r="E222" i="1"/>
  <c r="E223" i="1"/>
  <c r="E224" i="1"/>
  <c r="E225" i="1"/>
  <c r="E226" i="1"/>
  <c r="E227" i="1"/>
  <c r="E216" i="1"/>
  <c r="E204" i="1"/>
  <c r="E205" i="1"/>
  <c r="E206" i="1"/>
  <c r="E207" i="1"/>
  <c r="E208" i="1"/>
  <c r="E209" i="1"/>
  <c r="E210" i="1"/>
  <c r="E211" i="1"/>
  <c r="E212" i="1"/>
  <c r="E213" i="1"/>
  <c r="E214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202" i="1" s="1"/>
  <c r="E190" i="1"/>
  <c r="E188" i="1"/>
  <c r="E178" i="1"/>
  <c r="E179" i="1"/>
  <c r="E180" i="1"/>
  <c r="E181" i="1"/>
  <c r="E182" i="1"/>
  <c r="E183" i="1"/>
  <c r="E184" i="1"/>
  <c r="E185" i="1"/>
  <c r="E186" i="1"/>
  <c r="E187" i="1"/>
  <c r="E177" i="1"/>
  <c r="E165" i="1"/>
  <c r="E166" i="1"/>
  <c r="E167" i="1"/>
  <c r="E168" i="1"/>
  <c r="E169" i="1"/>
  <c r="E170" i="1"/>
  <c r="E171" i="1"/>
  <c r="E172" i="1"/>
  <c r="E173" i="1"/>
  <c r="E174" i="1"/>
  <c r="E175" i="1"/>
  <c r="E164" i="1"/>
  <c r="E162" i="1"/>
  <c r="E152" i="1"/>
  <c r="E153" i="1"/>
  <c r="E154" i="1"/>
  <c r="E155" i="1"/>
  <c r="E156" i="1"/>
  <c r="E157" i="1"/>
  <c r="E158" i="1"/>
  <c r="E159" i="1"/>
  <c r="E160" i="1"/>
  <c r="E161" i="1"/>
  <c r="E151" i="1"/>
  <c r="E139" i="1"/>
  <c r="E140" i="1"/>
  <c r="E141" i="1"/>
  <c r="E142" i="1"/>
  <c r="E143" i="1"/>
  <c r="E144" i="1"/>
  <c r="E145" i="1"/>
  <c r="E146" i="1"/>
  <c r="E147" i="1"/>
  <c r="E148" i="1"/>
  <c r="E149" i="1"/>
  <c r="E138" i="1"/>
  <c r="E126" i="1"/>
  <c r="E127" i="1"/>
  <c r="E128" i="1"/>
  <c r="E129" i="1"/>
  <c r="E130" i="1"/>
  <c r="E131" i="1"/>
  <c r="E132" i="1"/>
  <c r="E133" i="1"/>
  <c r="E134" i="1"/>
  <c r="E135" i="1"/>
  <c r="E136" i="1"/>
  <c r="E125" i="1"/>
  <c r="E137" i="1" s="1"/>
  <c r="E113" i="1"/>
  <c r="E114" i="1"/>
  <c r="E124" i="1" s="1"/>
  <c r="E115" i="1"/>
  <c r="E116" i="1"/>
  <c r="E117" i="1"/>
  <c r="E118" i="1"/>
  <c r="E119" i="1"/>
  <c r="E120" i="1"/>
  <c r="E121" i="1"/>
  <c r="E122" i="1"/>
  <c r="E123" i="1"/>
  <c r="E112" i="1"/>
  <c r="E100" i="1"/>
  <c r="E101" i="1"/>
  <c r="E102" i="1"/>
  <c r="E103" i="1"/>
  <c r="E104" i="1"/>
  <c r="E105" i="1"/>
  <c r="E106" i="1"/>
  <c r="E107" i="1"/>
  <c r="E108" i="1"/>
  <c r="E109" i="1"/>
  <c r="E110" i="1"/>
  <c r="E99" i="1"/>
  <c r="D228" i="1"/>
  <c r="C228" i="1"/>
  <c r="D215" i="1"/>
  <c r="C215" i="1"/>
  <c r="D202" i="1"/>
  <c r="C202" i="1"/>
  <c r="D189" i="1"/>
  <c r="C189" i="1"/>
  <c r="D176" i="1"/>
  <c r="C176" i="1"/>
  <c r="D163" i="1"/>
  <c r="C163" i="1"/>
  <c r="D150" i="1"/>
  <c r="C150" i="1"/>
  <c r="D137" i="1"/>
  <c r="C137" i="1"/>
  <c r="D124" i="1"/>
  <c r="C124" i="1"/>
  <c r="D111" i="1"/>
  <c r="E241" i="1" l="1"/>
  <c r="E150" i="1"/>
  <c r="E111" i="1"/>
  <c r="E189" i="1"/>
  <c r="E215" i="1"/>
  <c r="E176" i="1"/>
  <c r="E163" i="1"/>
  <c r="C280" i="1"/>
  <c r="C267" i="1" l="1"/>
  <c r="D267" i="1"/>
  <c r="E267" i="1"/>
  <c r="D280" i="1"/>
  <c r="C293" i="1"/>
  <c r="D293" i="1"/>
  <c r="C306" i="1"/>
  <c r="D306" i="1"/>
  <c r="C319" i="1"/>
  <c r="D319" i="1"/>
  <c r="C254" i="1" l="1"/>
  <c r="D254" i="1"/>
  <c r="E254" i="1"/>
  <c r="F267" i="1" l="1"/>
  <c r="D241" i="1" l="1"/>
  <c r="C241" i="1"/>
</calcChain>
</file>

<file path=xl/sharedStrings.xml><?xml version="1.0" encoding="utf-8"?>
<sst xmlns="http://schemas.openxmlformats.org/spreadsheetml/2006/main" count="343" uniqueCount="35">
  <si>
    <t xml:space="preserve">BALANÇA COMERCIAL </t>
  </si>
  <si>
    <t xml:space="preserve">EXPORTAÇÃO </t>
  </si>
  <si>
    <t>IMPORTAÇÃO</t>
  </si>
  <si>
    <t>SALDO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</si>
  <si>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</si>
  <si>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</si>
  <si>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</si>
  <si>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</si>
  <si>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</si>
  <si>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</si>
  <si>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</si>
  <si>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</si>
  <si>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</si>
  <si>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</si>
  <si>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</si>
  <si>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</si>
  <si>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 xml:space="preserve">JUL </t>
  </si>
  <si>
    <t xml:space="preserve">NOV </t>
  </si>
  <si>
    <t xml:space="preserve">SET </t>
  </si>
  <si>
    <t xml:space="preserve">OUT </t>
  </si>
  <si>
    <t>...</t>
  </si>
  <si>
    <t>ANO/MÊS</t>
  </si>
  <si>
    <t>EM US$ MILHÕES</t>
  </si>
  <si>
    <t>BALANÇA COMERCIAL E RESERVAS INTERNACIONAIS</t>
  </si>
  <si>
    <t>RESERVAS INTERNACIONAIS</t>
  </si>
  <si>
    <t>Elaboração: Banco de Dados-CBIC.</t>
  </si>
  <si>
    <r>
      <t>(</t>
    </r>
    <r>
      <rPr>
        <sz val="9"/>
        <color indexed="48"/>
        <rFont val="Arial"/>
        <family val="2"/>
      </rPr>
      <t>*</t>
    </r>
    <r>
      <rPr>
        <sz val="7"/>
        <color indexed="48"/>
        <rFont val="Arial"/>
        <family val="2"/>
      </rPr>
      <t>) Dados preliminares.</t>
    </r>
  </si>
  <si>
    <t>JAN</t>
  </si>
  <si>
    <t>CONCEITO LIQUIDEZ - TOTAL</t>
  </si>
  <si>
    <t>2014*</t>
  </si>
  <si>
    <t>2015*</t>
  </si>
  <si>
    <t>2016*</t>
  </si>
  <si>
    <t>2017*</t>
  </si>
  <si>
    <t>Fonte: Ministério do Desenvolvimento, Indústria e Comércio Exterior-MDIC e Banco Central do Brasil.</t>
  </si>
  <si>
    <t>(...) Dado indisponível.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</si>
</sst>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Cr$&quot;#,##0.00_);[Red]\(&quot;Cr$&quot;#,##0.00\)"/>
    <numFmt numFmtId="165" formatCode="0_);[Red]\(0\)"/>
    <numFmt numFmtId="166" formatCode="[$$-409]#,##0.00"/>
    <numFmt numFmtId="167" formatCode="#,##0;[Red]#,##0"/>
  </numFmts>
  <fonts count="11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color indexed="48"/>
      <name val="Arial"/>
      <family val="2"/>
    </font>
    <font>
      <b/>
      <sz val="12"/>
      <color indexed="4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2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8" fontId="2" fillId="0" borderId="1" xfId="0" applyNumberFormat="1" applyFont="1" applyBorder="1" applyAlignment="1">
      <alignment vertical="center"/>
    </xf>
    <xf numFmtId="38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38" fontId="6" fillId="3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8" fontId="7" fillId="2" borderId="3" xfId="0" applyNumberFormat="1" applyFont="1" applyFill="1" applyBorder="1" applyAlignment="1">
      <alignment horizontal="center" vertical="center" wrapText="1"/>
    </xf>
    <xf numFmtId="38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8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0" xfId="0" quotePrefix="1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38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8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8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8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38" fontId="2" fillId="0" borderId="11" xfId="0" applyNumberFormat="1" applyFont="1" applyBorder="1" applyAlignment="1" applyProtection="1">
      <alignment horizontal="center" vertical="center" wrapText="1"/>
    </xf>
    <xf numFmtId="38" fontId="2" fillId="0" borderId="0" xfId="0" applyNumberFormat="1" applyFont="1" applyBorder="1" applyAlignment="1" applyProtection="1">
      <alignment horizontal="center" vertical="center" wrapText="1"/>
    </xf>
    <xf numFmtId="38" fontId="2" fillId="0" borderId="5" xfId="0" applyNumberFormat="1" applyFont="1" applyBorder="1" applyAlignment="1">
      <alignment horizontal="center" vertical="center" wrapText="1"/>
    </xf>
    <xf numFmtId="38" fontId="2" fillId="0" borderId="0" xfId="0" applyNumberFormat="1" applyFont="1" applyBorder="1" applyAlignment="1">
      <alignment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vertical="center" wrapText="1"/>
    </xf>
    <xf numFmtId="167" fontId="2" fillId="0" borderId="4" xfId="1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17" fontId="2" fillId="0" borderId="14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38" fontId="2" fillId="4" borderId="1" xfId="0" applyNumberFormat="1" applyFont="1" applyFill="1" applyBorder="1" applyAlignment="1">
      <alignment horizontal="center" vertical="center" wrapText="1"/>
    </xf>
    <xf numFmtId="38" fontId="2" fillId="4" borderId="9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8" fontId="2" fillId="4" borderId="0" xfId="0" applyNumberFormat="1" applyFont="1" applyFill="1" applyBorder="1" applyAlignment="1">
      <alignment horizontal="center" vertical="center" wrapText="1"/>
    </xf>
    <xf numFmtId="38" fontId="2" fillId="4" borderId="8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38" fontId="2" fillId="4" borderId="15" xfId="0" applyNumberFormat="1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354"/>
  <sheetViews>
    <sheetView showGridLines="0" tabSelected="1" zoomScaleNormal="100" zoomScaleSheetLayoutView="40" workbookViewId="0">
      <pane ySplit="4" topLeftCell="A306" activePane="bottomLeft" state="frozen"/>
      <selection pane="bottomLeft" activeCell="B338" sqref="B338"/>
    </sheetView>
  </sheetViews>
  <sheetFormatPr defaultRowHeight="11.25" x14ac:dyDescent="0.2"/>
  <cols>
    <col min="1" max="1" width="5" style="18" customWidth="1"/>
    <col min="2" max="2" width="4.7109375" style="33" customWidth="1"/>
    <col min="3" max="4" width="15.7109375" style="41" customWidth="1"/>
    <col min="5" max="5" width="15.7109375" style="42" customWidth="1"/>
    <col min="6" max="6" width="23.28515625" style="18" bestFit="1" customWidth="1"/>
    <col min="7" max="7" width="18.140625" style="18" bestFit="1" customWidth="1"/>
    <col min="8" max="8" width="15.7109375" style="18" bestFit="1" customWidth="1"/>
    <col min="9" max="16384" width="9.140625" style="18"/>
  </cols>
  <sheetData>
    <row r="1" spans="1:8" s="17" customFormat="1" ht="18" customHeight="1" x14ac:dyDescent="0.2">
      <c r="A1" s="57" t="s">
        <v>23</v>
      </c>
      <c r="B1" s="57"/>
      <c r="C1" s="57"/>
      <c r="D1" s="57"/>
      <c r="E1" s="57"/>
      <c r="F1" s="57"/>
    </row>
    <row r="2" spans="1:8" s="17" customFormat="1" ht="12.75" customHeight="1" x14ac:dyDescent="0.2">
      <c r="A2" s="58" t="s">
        <v>22</v>
      </c>
      <c r="B2" s="58"/>
      <c r="C2" s="58"/>
      <c r="D2" s="58"/>
      <c r="E2" s="58"/>
      <c r="F2" s="58"/>
    </row>
    <row r="3" spans="1:8" ht="15" customHeight="1" x14ac:dyDescent="0.2">
      <c r="A3" s="61" t="s">
        <v>21</v>
      </c>
      <c r="B3" s="62"/>
      <c r="C3" s="63" t="s">
        <v>0</v>
      </c>
      <c r="D3" s="63"/>
      <c r="E3" s="63"/>
      <c r="F3" s="13" t="s">
        <v>24</v>
      </c>
    </row>
    <row r="4" spans="1:8" ht="20.100000000000001" customHeight="1" x14ac:dyDescent="0.2">
      <c r="A4" s="61"/>
      <c r="B4" s="62"/>
      <c r="C4" s="19" t="s">
        <v>1</v>
      </c>
      <c r="D4" s="19" t="s">
        <v>2</v>
      </c>
      <c r="E4" s="19" t="s">
        <v>3</v>
      </c>
      <c r="F4" s="13" t="s">
        <v>28</v>
      </c>
    </row>
    <row r="5" spans="1:8" ht="12.75" customHeight="1" x14ac:dyDescent="0.2">
      <c r="A5" s="59">
        <v>1990</v>
      </c>
      <c r="B5" s="60"/>
      <c r="C5" s="20">
        <v>31414</v>
      </c>
      <c r="D5" s="20">
        <v>20661</v>
      </c>
      <c r="E5" s="20">
        <v>10753</v>
      </c>
      <c r="F5" s="21" t="s">
        <v>20</v>
      </c>
    </row>
    <row r="6" spans="1:8" ht="12.75" customHeight="1" x14ac:dyDescent="0.2">
      <c r="A6" s="59">
        <v>1991</v>
      </c>
      <c r="B6" s="60"/>
      <c r="C6" s="20">
        <v>31620</v>
      </c>
      <c r="D6" s="20">
        <v>21041</v>
      </c>
      <c r="E6" s="20">
        <v>10579</v>
      </c>
      <c r="F6" s="21">
        <v>9406</v>
      </c>
    </row>
    <row r="7" spans="1:8" ht="12.75" customHeight="1" x14ac:dyDescent="0.2">
      <c r="A7" s="64">
        <v>1992</v>
      </c>
      <c r="B7" s="65"/>
      <c r="C7" s="22">
        <v>35862</v>
      </c>
      <c r="D7" s="22">
        <v>20554</v>
      </c>
      <c r="E7" s="22">
        <v>15308</v>
      </c>
      <c r="F7" s="23">
        <v>23754</v>
      </c>
    </row>
    <row r="8" spans="1:8" ht="12.75" customHeight="1" x14ac:dyDescent="0.2">
      <c r="A8" s="24">
        <v>1993</v>
      </c>
      <c r="B8" s="25" t="s">
        <v>27</v>
      </c>
      <c r="C8" s="26">
        <v>2813</v>
      </c>
      <c r="D8" s="26">
        <v>1798</v>
      </c>
      <c r="E8" s="26">
        <v>1015</v>
      </c>
      <c r="F8" s="27">
        <v>23313</v>
      </c>
    </row>
    <row r="9" spans="1:8" x14ac:dyDescent="0.2">
      <c r="B9" s="28" t="s">
        <v>4</v>
      </c>
      <c r="C9" s="26">
        <v>2889</v>
      </c>
      <c r="D9" s="26">
        <v>1432</v>
      </c>
      <c r="E9" s="26">
        <v>1457</v>
      </c>
      <c r="F9" s="27">
        <v>22890</v>
      </c>
      <c r="H9" s="29"/>
    </row>
    <row r="10" spans="1:8" x14ac:dyDescent="0.2">
      <c r="B10" s="28" t="s">
        <v>5</v>
      </c>
      <c r="C10" s="26">
        <v>3509</v>
      </c>
      <c r="D10" s="26">
        <v>2001</v>
      </c>
      <c r="E10" s="26">
        <v>1508</v>
      </c>
      <c r="F10" s="27">
        <v>22309</v>
      </c>
      <c r="H10" s="29"/>
    </row>
    <row r="11" spans="1:8" x14ac:dyDescent="0.2">
      <c r="B11" s="28" t="s">
        <v>6</v>
      </c>
      <c r="C11" s="26">
        <v>3028</v>
      </c>
      <c r="D11" s="26">
        <v>2125</v>
      </c>
      <c r="E11" s="26">
        <v>903</v>
      </c>
      <c r="F11" s="27">
        <v>22737</v>
      </c>
      <c r="H11" s="29"/>
    </row>
    <row r="12" spans="1:8" x14ac:dyDescent="0.2">
      <c r="B12" s="28" t="s">
        <v>7</v>
      </c>
      <c r="C12" s="26">
        <v>2885</v>
      </c>
      <c r="D12" s="26">
        <v>1590</v>
      </c>
      <c r="E12" s="26">
        <v>1295</v>
      </c>
      <c r="F12" s="27">
        <v>23981</v>
      </c>
      <c r="H12" s="29"/>
    </row>
    <row r="13" spans="1:8" x14ac:dyDescent="0.2">
      <c r="B13" s="28" t="s">
        <v>8</v>
      </c>
      <c r="C13" s="26">
        <v>3238</v>
      </c>
      <c r="D13" s="26">
        <v>2292</v>
      </c>
      <c r="E13" s="26">
        <v>946</v>
      </c>
      <c r="F13" s="27">
        <v>24476</v>
      </c>
      <c r="H13" s="29"/>
    </row>
    <row r="14" spans="1:8" x14ac:dyDescent="0.2">
      <c r="B14" s="28" t="s">
        <v>9</v>
      </c>
      <c r="C14" s="26">
        <v>3423</v>
      </c>
      <c r="D14" s="26">
        <v>2770</v>
      </c>
      <c r="E14" s="26">
        <v>653</v>
      </c>
      <c r="F14" s="27">
        <v>25937</v>
      </c>
      <c r="H14" s="29"/>
    </row>
    <row r="15" spans="1:8" x14ac:dyDescent="0.2">
      <c r="B15" s="28" t="s">
        <v>10</v>
      </c>
      <c r="C15" s="26">
        <v>3503</v>
      </c>
      <c r="D15" s="26">
        <v>2341</v>
      </c>
      <c r="E15" s="26">
        <v>1162</v>
      </c>
      <c r="F15" s="27">
        <v>27086</v>
      </c>
      <c r="H15" s="29"/>
    </row>
    <row r="16" spans="1:8" x14ac:dyDescent="0.2">
      <c r="B16" s="28" t="s">
        <v>11</v>
      </c>
      <c r="C16" s="26">
        <v>3445</v>
      </c>
      <c r="D16" s="26">
        <v>2217</v>
      </c>
      <c r="E16" s="26">
        <v>1228</v>
      </c>
      <c r="F16" s="27">
        <v>26948</v>
      </c>
      <c r="H16" s="29"/>
    </row>
    <row r="17" spans="1:8" x14ac:dyDescent="0.2">
      <c r="B17" s="28" t="s">
        <v>12</v>
      </c>
      <c r="C17" s="26">
        <v>3241</v>
      </c>
      <c r="D17" s="26">
        <v>2094</v>
      </c>
      <c r="E17" s="26">
        <v>1147</v>
      </c>
      <c r="F17" s="27">
        <v>29019</v>
      </c>
      <c r="H17" s="29"/>
    </row>
    <row r="18" spans="1:8" x14ac:dyDescent="0.2">
      <c r="B18" s="28" t="s">
        <v>13</v>
      </c>
      <c r="C18" s="26">
        <v>3171</v>
      </c>
      <c r="D18" s="26">
        <v>2040</v>
      </c>
      <c r="E18" s="26">
        <v>1131</v>
      </c>
      <c r="F18" s="27">
        <v>31011</v>
      </c>
      <c r="H18" s="29"/>
    </row>
    <row r="19" spans="1:8" x14ac:dyDescent="0.2">
      <c r="B19" s="28" t="s">
        <v>14</v>
      </c>
      <c r="C19" s="26">
        <v>3410</v>
      </c>
      <c r="D19" s="26">
        <v>2556</v>
      </c>
      <c r="E19" s="26">
        <v>854</v>
      </c>
      <c r="F19" s="27">
        <v>32211</v>
      </c>
      <c r="H19" s="29"/>
    </row>
    <row r="20" spans="1:8" s="17" customFormat="1" ht="12.75" customHeight="1" x14ac:dyDescent="0.2">
      <c r="A20" s="55" t="s">
        <v>15</v>
      </c>
      <c r="B20" s="56"/>
      <c r="C20" s="14">
        <v>38555</v>
      </c>
      <c r="D20" s="14">
        <v>25256</v>
      </c>
      <c r="E20" s="14">
        <v>13299</v>
      </c>
      <c r="F20" s="15">
        <v>32211</v>
      </c>
      <c r="H20" s="29"/>
    </row>
    <row r="21" spans="1:8" x14ac:dyDescent="0.2">
      <c r="A21" s="24">
        <v>1994</v>
      </c>
      <c r="B21" s="25" t="s">
        <v>27</v>
      </c>
      <c r="C21" s="26">
        <v>2747</v>
      </c>
      <c r="D21" s="26">
        <v>1767</v>
      </c>
      <c r="E21" s="26">
        <v>980</v>
      </c>
      <c r="F21" s="27">
        <v>35390</v>
      </c>
      <c r="H21" s="29"/>
    </row>
    <row r="22" spans="1:8" x14ac:dyDescent="0.2">
      <c r="B22" s="28" t="s">
        <v>4</v>
      </c>
      <c r="C22" s="26">
        <v>2778</v>
      </c>
      <c r="D22" s="26">
        <v>2032</v>
      </c>
      <c r="E22" s="26">
        <v>746</v>
      </c>
      <c r="F22" s="27">
        <v>36542</v>
      </c>
      <c r="H22" s="29"/>
    </row>
    <row r="23" spans="1:8" x14ac:dyDescent="0.2">
      <c r="B23" s="28" t="s">
        <v>5</v>
      </c>
      <c r="C23" s="26">
        <v>3351</v>
      </c>
      <c r="D23" s="26">
        <v>2250</v>
      </c>
      <c r="E23" s="26">
        <v>1101</v>
      </c>
      <c r="F23" s="27">
        <v>38282</v>
      </c>
      <c r="H23" s="29"/>
    </row>
    <row r="24" spans="1:8" x14ac:dyDescent="0.2">
      <c r="B24" s="28" t="s">
        <v>6</v>
      </c>
      <c r="C24" s="26">
        <v>3635</v>
      </c>
      <c r="D24" s="26">
        <v>2158</v>
      </c>
      <c r="E24" s="26">
        <v>1477</v>
      </c>
      <c r="F24" s="27">
        <v>38289</v>
      </c>
      <c r="H24" s="29"/>
    </row>
    <row r="25" spans="1:8" x14ac:dyDescent="0.2">
      <c r="B25" s="28" t="s">
        <v>7</v>
      </c>
      <c r="C25" s="26">
        <v>3862</v>
      </c>
      <c r="D25" s="26">
        <v>2432</v>
      </c>
      <c r="E25" s="26">
        <v>1430</v>
      </c>
      <c r="F25" s="27">
        <v>41408</v>
      </c>
      <c r="H25" s="29"/>
    </row>
    <row r="26" spans="1:8" x14ac:dyDescent="0.2">
      <c r="B26" s="28" t="s">
        <v>8</v>
      </c>
      <c r="C26" s="26">
        <v>3728</v>
      </c>
      <c r="D26" s="26">
        <v>2498</v>
      </c>
      <c r="E26" s="26">
        <v>1230</v>
      </c>
      <c r="F26" s="27">
        <v>42881</v>
      </c>
      <c r="H26" s="29"/>
    </row>
    <row r="27" spans="1:8" x14ac:dyDescent="0.2">
      <c r="B27" s="28" t="s">
        <v>9</v>
      </c>
      <c r="C27" s="26">
        <v>3738</v>
      </c>
      <c r="D27" s="26">
        <v>2535</v>
      </c>
      <c r="E27" s="26">
        <v>1203</v>
      </c>
      <c r="F27" s="27">
        <v>43090</v>
      </c>
      <c r="H27" s="29"/>
    </row>
    <row r="28" spans="1:8" x14ac:dyDescent="0.2">
      <c r="B28" s="28" t="s">
        <v>10</v>
      </c>
      <c r="C28" s="26">
        <v>4282</v>
      </c>
      <c r="D28" s="26">
        <v>2760</v>
      </c>
      <c r="E28" s="26">
        <v>1522</v>
      </c>
      <c r="F28" s="27">
        <v>42981</v>
      </c>
      <c r="H28" s="29"/>
    </row>
    <row r="29" spans="1:8" x14ac:dyDescent="0.2">
      <c r="B29" s="28" t="s">
        <v>11</v>
      </c>
      <c r="C29" s="26">
        <v>4162</v>
      </c>
      <c r="D29" s="26">
        <v>2729</v>
      </c>
      <c r="E29" s="26">
        <v>1433</v>
      </c>
      <c r="F29" s="27">
        <v>43455</v>
      </c>
      <c r="H29" s="29"/>
    </row>
    <row r="30" spans="1:8" x14ac:dyDescent="0.2">
      <c r="B30" s="28" t="s">
        <v>12</v>
      </c>
      <c r="C30" s="26">
        <v>3842</v>
      </c>
      <c r="D30" s="26">
        <v>3198</v>
      </c>
      <c r="E30" s="26">
        <v>644</v>
      </c>
      <c r="F30" s="27">
        <v>42845</v>
      </c>
      <c r="H30" s="29"/>
    </row>
    <row r="31" spans="1:8" x14ac:dyDescent="0.2">
      <c r="B31" s="28" t="s">
        <v>13</v>
      </c>
      <c r="C31" s="26">
        <v>3706</v>
      </c>
      <c r="D31" s="26">
        <v>4198</v>
      </c>
      <c r="E31" s="26">
        <v>-492</v>
      </c>
      <c r="F31" s="27">
        <v>41937</v>
      </c>
      <c r="H31" s="29"/>
    </row>
    <row r="32" spans="1:8" x14ac:dyDescent="0.2">
      <c r="B32" s="28" t="s">
        <v>14</v>
      </c>
      <c r="C32" s="26">
        <v>3727</v>
      </c>
      <c r="D32" s="26">
        <v>4611</v>
      </c>
      <c r="E32" s="26">
        <v>-884</v>
      </c>
      <c r="F32" s="27">
        <v>38806</v>
      </c>
      <c r="H32" s="29"/>
    </row>
    <row r="33" spans="1:8" s="17" customFormat="1" x14ac:dyDescent="0.2">
      <c r="A33" s="55" t="s">
        <v>15</v>
      </c>
      <c r="B33" s="56"/>
      <c r="C33" s="14">
        <v>43558</v>
      </c>
      <c r="D33" s="14">
        <v>33168</v>
      </c>
      <c r="E33" s="14">
        <v>10390</v>
      </c>
      <c r="F33" s="15">
        <v>38806</v>
      </c>
      <c r="H33" s="29"/>
    </row>
    <row r="34" spans="1:8" x14ac:dyDescent="0.2">
      <c r="A34" s="24">
        <v>1995</v>
      </c>
      <c r="B34" s="25" t="s">
        <v>27</v>
      </c>
      <c r="C34" s="26">
        <v>2980</v>
      </c>
      <c r="D34" s="26">
        <v>3284</v>
      </c>
      <c r="E34" s="26">
        <v>-304</v>
      </c>
      <c r="F34" s="27">
        <v>38278</v>
      </c>
      <c r="H34" s="29"/>
    </row>
    <row r="35" spans="1:8" x14ac:dyDescent="0.2">
      <c r="B35" s="28" t="s">
        <v>4</v>
      </c>
      <c r="C35" s="26">
        <v>2952</v>
      </c>
      <c r="D35" s="26">
        <v>4013</v>
      </c>
      <c r="E35" s="26">
        <v>-1061</v>
      </c>
      <c r="F35" s="27">
        <v>37998</v>
      </c>
      <c r="H35" s="29"/>
    </row>
    <row r="36" spans="1:8" x14ac:dyDescent="0.2">
      <c r="B36" s="28" t="s">
        <v>5</v>
      </c>
      <c r="C36" s="26">
        <v>3799</v>
      </c>
      <c r="D36" s="26">
        <v>4721</v>
      </c>
      <c r="E36" s="26">
        <v>-922</v>
      </c>
      <c r="F36" s="27">
        <v>33742</v>
      </c>
      <c r="H36" s="29"/>
    </row>
    <row r="37" spans="1:8" x14ac:dyDescent="0.2">
      <c r="B37" s="28" t="s">
        <v>6</v>
      </c>
      <c r="C37" s="26">
        <v>3394</v>
      </c>
      <c r="D37" s="26">
        <v>3864</v>
      </c>
      <c r="E37" s="26">
        <v>-470</v>
      </c>
      <c r="F37" s="27">
        <v>31887</v>
      </c>
      <c r="H37" s="29"/>
    </row>
    <row r="38" spans="1:8" x14ac:dyDescent="0.2">
      <c r="B38" s="28" t="s">
        <v>7</v>
      </c>
      <c r="C38" s="26">
        <v>4205</v>
      </c>
      <c r="D38" s="26">
        <v>4897</v>
      </c>
      <c r="E38" s="26">
        <v>-692</v>
      </c>
      <c r="F38" s="27">
        <v>33731</v>
      </c>
      <c r="H38" s="29"/>
    </row>
    <row r="39" spans="1:8" x14ac:dyDescent="0.2">
      <c r="B39" s="28" t="s">
        <v>8</v>
      </c>
      <c r="C39" s="26">
        <v>4119</v>
      </c>
      <c r="D39" s="26">
        <v>4897</v>
      </c>
      <c r="E39" s="26">
        <v>-778</v>
      </c>
      <c r="F39" s="27">
        <v>33512</v>
      </c>
      <c r="H39" s="29"/>
    </row>
    <row r="40" spans="1:8" x14ac:dyDescent="0.2">
      <c r="B40" s="28" t="s">
        <v>9</v>
      </c>
      <c r="C40" s="26">
        <v>4004</v>
      </c>
      <c r="D40" s="26">
        <v>4003</v>
      </c>
      <c r="E40" s="26">
        <v>1</v>
      </c>
      <c r="F40" s="27">
        <v>41823</v>
      </c>
      <c r="H40" s="29"/>
    </row>
    <row r="41" spans="1:8" x14ac:dyDescent="0.2">
      <c r="B41" s="28" t="s">
        <v>10</v>
      </c>
      <c r="C41" s="26">
        <v>4558</v>
      </c>
      <c r="D41" s="26">
        <v>4461</v>
      </c>
      <c r="E41" s="26">
        <v>97</v>
      </c>
      <c r="F41" s="27">
        <v>47660</v>
      </c>
      <c r="H41" s="29"/>
    </row>
    <row r="42" spans="1:8" x14ac:dyDescent="0.2">
      <c r="B42" s="28" t="s">
        <v>11</v>
      </c>
      <c r="C42" s="26">
        <v>4167</v>
      </c>
      <c r="D42" s="26">
        <v>3687</v>
      </c>
      <c r="E42" s="26">
        <v>480</v>
      </c>
      <c r="F42" s="27">
        <v>48713</v>
      </c>
      <c r="H42" s="29"/>
    </row>
    <row r="43" spans="1:8" x14ac:dyDescent="0.2">
      <c r="B43" s="28" t="s">
        <v>12</v>
      </c>
      <c r="C43" s="26">
        <v>4405</v>
      </c>
      <c r="D43" s="26">
        <v>4076</v>
      </c>
      <c r="E43" s="26">
        <v>329</v>
      </c>
      <c r="F43" s="27">
        <v>49694</v>
      </c>
      <c r="H43" s="29"/>
    </row>
    <row r="44" spans="1:8" x14ac:dyDescent="0.2">
      <c r="B44" s="28" t="s">
        <v>13</v>
      </c>
      <c r="C44" s="26">
        <v>4048</v>
      </c>
      <c r="D44" s="26">
        <v>4137</v>
      </c>
      <c r="E44" s="26">
        <v>-89</v>
      </c>
      <c r="F44" s="30">
        <v>51257</v>
      </c>
      <c r="H44" s="29"/>
    </row>
    <row r="45" spans="1:8" x14ac:dyDescent="0.2">
      <c r="B45" s="28" t="s">
        <v>14</v>
      </c>
      <c r="C45" s="26">
        <v>3875</v>
      </c>
      <c r="D45" s="26">
        <v>3932</v>
      </c>
      <c r="E45" s="26">
        <v>-57</v>
      </c>
      <c r="F45" s="30">
        <v>51840</v>
      </c>
      <c r="H45" s="29"/>
    </row>
    <row r="46" spans="1:8" s="17" customFormat="1" x14ac:dyDescent="0.2">
      <c r="A46" s="55" t="s">
        <v>15</v>
      </c>
      <c r="B46" s="56"/>
      <c r="C46" s="14">
        <v>46506</v>
      </c>
      <c r="D46" s="14">
        <v>49972</v>
      </c>
      <c r="E46" s="14">
        <v>-3466</v>
      </c>
      <c r="F46" s="15">
        <v>51840</v>
      </c>
      <c r="H46" s="29"/>
    </row>
    <row r="47" spans="1:8" s="17" customFormat="1" x14ac:dyDescent="0.2">
      <c r="A47" s="24">
        <v>1996</v>
      </c>
      <c r="B47" s="25" t="s">
        <v>27</v>
      </c>
      <c r="C47" s="31">
        <v>3473</v>
      </c>
      <c r="D47" s="31">
        <v>3440</v>
      </c>
      <c r="E47" s="31">
        <v>33</v>
      </c>
      <c r="F47" s="27">
        <v>53540</v>
      </c>
      <c r="H47" s="29"/>
    </row>
    <row r="48" spans="1:8" s="17" customFormat="1" x14ac:dyDescent="0.2">
      <c r="B48" s="32" t="s">
        <v>4</v>
      </c>
      <c r="C48" s="31">
        <v>3405</v>
      </c>
      <c r="D48" s="31">
        <v>3434</v>
      </c>
      <c r="E48" s="31">
        <v>-29</v>
      </c>
      <c r="F48" s="27">
        <v>55794</v>
      </c>
      <c r="H48" s="29"/>
    </row>
    <row r="49" spans="1:8" s="17" customFormat="1" x14ac:dyDescent="0.2">
      <c r="B49" s="32" t="s">
        <v>5</v>
      </c>
      <c r="C49" s="31">
        <v>3408</v>
      </c>
      <c r="D49" s="31">
        <v>3877</v>
      </c>
      <c r="E49" s="31">
        <v>-469</v>
      </c>
      <c r="F49" s="27">
        <v>55753</v>
      </c>
      <c r="H49" s="29"/>
    </row>
    <row r="50" spans="1:8" s="17" customFormat="1" x14ac:dyDescent="0.2">
      <c r="B50" s="33" t="s">
        <v>6</v>
      </c>
      <c r="C50" s="31">
        <v>4271</v>
      </c>
      <c r="D50" s="31">
        <v>4074</v>
      </c>
      <c r="E50" s="31">
        <v>197</v>
      </c>
      <c r="F50" s="30">
        <v>56769</v>
      </c>
      <c r="H50" s="29"/>
    </row>
    <row r="51" spans="1:8" s="17" customFormat="1" x14ac:dyDescent="0.2">
      <c r="B51" s="33" t="s">
        <v>7</v>
      </c>
      <c r="C51" s="31">
        <v>4506</v>
      </c>
      <c r="D51" s="31">
        <v>4237</v>
      </c>
      <c r="E51" s="31">
        <v>269</v>
      </c>
      <c r="F51" s="30">
        <v>59394</v>
      </c>
      <c r="H51" s="29"/>
    </row>
    <row r="52" spans="1:8" s="17" customFormat="1" x14ac:dyDescent="0.2">
      <c r="B52" s="32" t="s">
        <v>8</v>
      </c>
      <c r="C52" s="31">
        <v>3840</v>
      </c>
      <c r="D52" s="31">
        <v>4167</v>
      </c>
      <c r="E52" s="31">
        <v>-327</v>
      </c>
      <c r="F52" s="27">
        <v>59997</v>
      </c>
      <c r="H52" s="29"/>
    </row>
    <row r="53" spans="1:8" s="17" customFormat="1" x14ac:dyDescent="0.2">
      <c r="B53" s="32" t="s">
        <v>9</v>
      </c>
      <c r="C53" s="31">
        <v>4459</v>
      </c>
      <c r="D53" s="31">
        <v>4793</v>
      </c>
      <c r="E53" s="31">
        <v>-334</v>
      </c>
      <c r="F53" s="27">
        <v>59521</v>
      </c>
      <c r="H53" s="29"/>
    </row>
    <row r="54" spans="1:8" s="17" customFormat="1" x14ac:dyDescent="0.2">
      <c r="B54" s="32" t="s">
        <v>10</v>
      </c>
      <c r="C54" s="31">
        <v>4381</v>
      </c>
      <c r="D54" s="31">
        <v>4672</v>
      </c>
      <c r="E54" s="31">
        <v>-291</v>
      </c>
      <c r="F54" s="27">
        <v>59643</v>
      </c>
      <c r="H54" s="29"/>
    </row>
    <row r="55" spans="1:8" s="17" customFormat="1" x14ac:dyDescent="0.2">
      <c r="B55" s="32" t="s">
        <v>11</v>
      </c>
      <c r="C55" s="31">
        <v>4115</v>
      </c>
      <c r="D55" s="31">
        <v>4770</v>
      </c>
      <c r="E55" s="31">
        <v>-655</v>
      </c>
      <c r="F55" s="27">
        <v>58775</v>
      </c>
      <c r="H55" s="29"/>
    </row>
    <row r="56" spans="1:8" s="17" customFormat="1" x14ac:dyDescent="0.2">
      <c r="B56" s="32" t="s">
        <v>12</v>
      </c>
      <c r="C56" s="31">
        <v>4188</v>
      </c>
      <c r="D56" s="31">
        <v>5496</v>
      </c>
      <c r="E56" s="31">
        <v>-1308</v>
      </c>
      <c r="F56" s="27">
        <v>58600</v>
      </c>
      <c r="H56" s="29"/>
    </row>
    <row r="57" spans="1:8" s="17" customFormat="1" x14ac:dyDescent="0.2">
      <c r="B57" s="32" t="s">
        <v>13</v>
      </c>
      <c r="C57" s="31">
        <v>3912</v>
      </c>
      <c r="D57" s="31">
        <v>4765</v>
      </c>
      <c r="E57" s="31">
        <v>-853</v>
      </c>
      <c r="F57" s="27">
        <v>60471</v>
      </c>
      <c r="H57" s="29"/>
    </row>
    <row r="58" spans="1:8" s="17" customFormat="1" x14ac:dyDescent="0.2">
      <c r="B58" s="32" t="s">
        <v>14</v>
      </c>
      <c r="C58" s="31">
        <v>3789</v>
      </c>
      <c r="D58" s="31">
        <v>5576</v>
      </c>
      <c r="E58" s="31">
        <v>-1787</v>
      </c>
      <c r="F58" s="27">
        <v>60110</v>
      </c>
      <c r="H58" s="29"/>
    </row>
    <row r="59" spans="1:8" s="17" customFormat="1" x14ac:dyDescent="0.2">
      <c r="A59" s="55" t="s">
        <v>15</v>
      </c>
      <c r="B59" s="56"/>
      <c r="C59" s="14">
        <v>47747</v>
      </c>
      <c r="D59" s="14">
        <v>53301</v>
      </c>
      <c r="E59" s="14">
        <v>-5554</v>
      </c>
      <c r="F59" s="15">
        <v>60110</v>
      </c>
      <c r="H59" s="29"/>
    </row>
    <row r="60" spans="1:8" s="17" customFormat="1" x14ac:dyDescent="0.2">
      <c r="A60" s="24">
        <v>1997</v>
      </c>
      <c r="B60" s="25" t="s">
        <v>27</v>
      </c>
      <c r="C60" s="34">
        <v>3685</v>
      </c>
      <c r="D60" s="34">
        <v>2512</v>
      </c>
      <c r="E60" s="34">
        <v>1173</v>
      </c>
      <c r="F60" s="35">
        <v>58951</v>
      </c>
      <c r="H60" s="29"/>
    </row>
    <row r="61" spans="1:8" s="17" customFormat="1" x14ac:dyDescent="0.2">
      <c r="B61" s="32" t="s">
        <v>4</v>
      </c>
      <c r="C61" s="31">
        <v>3146</v>
      </c>
      <c r="D61" s="31">
        <v>4249</v>
      </c>
      <c r="E61" s="31">
        <v>-1103</v>
      </c>
      <c r="F61" s="27">
        <v>59405</v>
      </c>
      <c r="H61" s="29"/>
    </row>
    <row r="62" spans="1:8" s="17" customFormat="1" x14ac:dyDescent="0.2">
      <c r="B62" s="32" t="s">
        <v>5</v>
      </c>
      <c r="C62" s="31">
        <v>3826</v>
      </c>
      <c r="D62" s="31">
        <v>4728</v>
      </c>
      <c r="E62" s="31">
        <v>-902</v>
      </c>
      <c r="F62" s="27">
        <v>58980</v>
      </c>
      <c r="H62" s="29"/>
    </row>
    <row r="63" spans="1:8" s="17" customFormat="1" x14ac:dyDescent="0.2">
      <c r="B63" s="32" t="s">
        <v>6</v>
      </c>
      <c r="C63" s="31">
        <v>4629.3159999999998</v>
      </c>
      <c r="D63" s="31">
        <v>5528</v>
      </c>
      <c r="E63" s="31">
        <v>-898.6840000000002</v>
      </c>
      <c r="F63" s="27">
        <v>56171</v>
      </c>
      <c r="H63" s="29"/>
    </row>
    <row r="64" spans="1:8" s="17" customFormat="1" x14ac:dyDescent="0.2">
      <c r="B64" s="32" t="s">
        <v>7</v>
      </c>
      <c r="C64" s="31">
        <v>4659</v>
      </c>
      <c r="D64" s="31">
        <v>4721</v>
      </c>
      <c r="E64" s="31">
        <v>-62</v>
      </c>
      <c r="F64" s="27">
        <v>59279</v>
      </c>
      <c r="H64" s="29"/>
    </row>
    <row r="65" spans="1:8" s="17" customFormat="1" x14ac:dyDescent="0.2">
      <c r="B65" s="32" t="s">
        <v>8</v>
      </c>
      <c r="C65" s="31">
        <v>4844</v>
      </c>
      <c r="D65" s="31">
        <v>5208</v>
      </c>
      <c r="E65" s="31">
        <v>-364</v>
      </c>
      <c r="F65" s="27">
        <v>57615</v>
      </c>
      <c r="H65" s="29"/>
    </row>
    <row r="66" spans="1:8" s="17" customFormat="1" x14ac:dyDescent="0.2">
      <c r="B66" s="32" t="s">
        <v>16</v>
      </c>
      <c r="C66" s="31">
        <v>5239</v>
      </c>
      <c r="D66" s="31">
        <v>5789</v>
      </c>
      <c r="E66" s="31">
        <v>-550</v>
      </c>
      <c r="F66" s="27">
        <v>60331</v>
      </c>
      <c r="H66" s="29"/>
    </row>
    <row r="67" spans="1:8" s="17" customFormat="1" x14ac:dyDescent="0.2">
      <c r="B67" s="32" t="s">
        <v>10</v>
      </c>
      <c r="C67" s="31">
        <v>5075</v>
      </c>
      <c r="D67" s="31">
        <v>5370</v>
      </c>
      <c r="E67" s="31">
        <v>-295</v>
      </c>
      <c r="F67" s="27">
        <v>63056</v>
      </c>
      <c r="H67" s="29"/>
    </row>
    <row r="68" spans="1:8" s="17" customFormat="1" x14ac:dyDescent="0.2">
      <c r="B68" s="32" t="s">
        <v>11</v>
      </c>
      <c r="C68" s="31">
        <v>4588</v>
      </c>
      <c r="D68" s="31">
        <v>5436</v>
      </c>
      <c r="E68" s="31">
        <v>-848</v>
      </c>
      <c r="F68" s="27">
        <v>61931</v>
      </c>
      <c r="H68" s="29"/>
    </row>
    <row r="69" spans="1:8" s="17" customFormat="1" x14ac:dyDescent="0.2">
      <c r="B69" s="32" t="s">
        <v>12</v>
      </c>
      <c r="C69" s="31">
        <v>4793</v>
      </c>
      <c r="D69" s="31">
        <v>5646</v>
      </c>
      <c r="E69" s="31">
        <v>-853</v>
      </c>
      <c r="F69" s="27">
        <v>53690</v>
      </c>
      <c r="H69" s="29"/>
    </row>
    <row r="70" spans="1:8" s="17" customFormat="1" x14ac:dyDescent="0.2">
      <c r="B70" s="32" t="s">
        <v>17</v>
      </c>
      <c r="C70" s="31">
        <v>3976</v>
      </c>
      <c r="D70" s="31">
        <v>5263</v>
      </c>
      <c r="E70" s="31">
        <v>-1287</v>
      </c>
      <c r="F70" s="27">
        <v>52035</v>
      </c>
      <c r="H70" s="29"/>
    </row>
    <row r="71" spans="1:8" s="17" customFormat="1" x14ac:dyDescent="0.2">
      <c r="B71" s="32" t="s">
        <v>14</v>
      </c>
      <c r="C71" s="31">
        <v>4534</v>
      </c>
      <c r="D71" s="31">
        <v>5299</v>
      </c>
      <c r="E71" s="31">
        <v>-765</v>
      </c>
      <c r="F71" s="27">
        <v>52173</v>
      </c>
      <c r="H71" s="29"/>
    </row>
    <row r="72" spans="1:8" s="17" customFormat="1" x14ac:dyDescent="0.2">
      <c r="A72" s="55" t="s">
        <v>15</v>
      </c>
      <c r="B72" s="56"/>
      <c r="C72" s="14">
        <v>52994.315999999999</v>
      </c>
      <c r="D72" s="14">
        <v>59749</v>
      </c>
      <c r="E72" s="14">
        <v>-6754.6840000000011</v>
      </c>
      <c r="F72" s="15">
        <v>52173</v>
      </c>
      <c r="H72" s="29"/>
    </row>
    <row r="73" spans="1:8" s="17" customFormat="1" x14ac:dyDescent="0.2">
      <c r="A73" s="24">
        <v>1998</v>
      </c>
      <c r="B73" s="25" t="s">
        <v>27</v>
      </c>
      <c r="C73" s="31">
        <v>3917</v>
      </c>
      <c r="D73" s="31">
        <v>4648</v>
      </c>
      <c r="E73" s="31">
        <v>-731</v>
      </c>
      <c r="F73" s="30">
        <v>53103</v>
      </c>
      <c r="H73" s="29"/>
    </row>
    <row r="74" spans="1:8" s="17" customFormat="1" x14ac:dyDescent="0.2">
      <c r="B74" s="33" t="s">
        <v>4</v>
      </c>
      <c r="C74" s="31">
        <v>3716</v>
      </c>
      <c r="D74" s="31">
        <v>3943</v>
      </c>
      <c r="E74" s="31">
        <v>-227</v>
      </c>
      <c r="F74" s="30">
        <v>58782</v>
      </c>
      <c r="H74" s="29"/>
    </row>
    <row r="75" spans="1:8" s="17" customFormat="1" x14ac:dyDescent="0.2">
      <c r="B75" s="33" t="s">
        <v>5</v>
      </c>
      <c r="C75" s="31">
        <v>4274</v>
      </c>
      <c r="D75" s="31">
        <v>5166</v>
      </c>
      <c r="E75" s="31">
        <v>-892</v>
      </c>
      <c r="F75" s="30">
        <v>68594</v>
      </c>
      <c r="H75" s="29"/>
    </row>
    <row r="76" spans="1:8" s="17" customFormat="1" x14ac:dyDescent="0.2">
      <c r="B76" s="33" t="s">
        <v>6</v>
      </c>
      <c r="C76" s="31">
        <v>4576</v>
      </c>
      <c r="D76" s="31">
        <v>4629</v>
      </c>
      <c r="E76" s="31">
        <v>-53</v>
      </c>
      <c r="F76" s="30">
        <v>74656</v>
      </c>
      <c r="H76" s="29"/>
    </row>
    <row r="77" spans="1:8" s="17" customFormat="1" x14ac:dyDescent="0.2">
      <c r="B77" s="33" t="s">
        <v>7</v>
      </c>
      <c r="C77" s="31">
        <v>4612</v>
      </c>
      <c r="D77" s="31">
        <v>4735</v>
      </c>
      <c r="E77" s="31">
        <v>-123</v>
      </c>
      <c r="F77" s="30">
        <v>72826</v>
      </c>
      <c r="H77" s="29"/>
    </row>
    <row r="78" spans="1:8" s="17" customFormat="1" x14ac:dyDescent="0.2">
      <c r="B78" s="33" t="s">
        <v>8</v>
      </c>
      <c r="C78" s="31">
        <v>4886</v>
      </c>
      <c r="D78" s="31">
        <v>4701</v>
      </c>
      <c r="E78" s="31">
        <v>185</v>
      </c>
      <c r="F78" s="30">
        <v>70898</v>
      </c>
      <c r="H78" s="29"/>
    </row>
    <row r="79" spans="1:8" s="17" customFormat="1" x14ac:dyDescent="0.2">
      <c r="B79" s="33" t="s">
        <v>16</v>
      </c>
      <c r="C79" s="31">
        <v>4970</v>
      </c>
      <c r="D79" s="31">
        <v>5394</v>
      </c>
      <c r="E79" s="31">
        <v>-424</v>
      </c>
      <c r="F79" s="30">
        <v>70210</v>
      </c>
      <c r="H79" s="29"/>
    </row>
    <row r="80" spans="1:8" s="17" customFormat="1" x14ac:dyDescent="0.2">
      <c r="B80" s="33" t="s">
        <v>10</v>
      </c>
      <c r="C80" s="31">
        <v>3986</v>
      </c>
      <c r="D80" s="31">
        <v>4154</v>
      </c>
      <c r="E80" s="31">
        <v>-168</v>
      </c>
      <c r="F80" s="30">
        <v>67333</v>
      </c>
      <c r="H80" s="29"/>
    </row>
    <row r="81" spans="1:8" s="17" customFormat="1" x14ac:dyDescent="0.2">
      <c r="B81" s="33" t="s">
        <v>11</v>
      </c>
      <c r="C81" s="31">
        <v>4538</v>
      </c>
      <c r="D81" s="31">
        <v>5726</v>
      </c>
      <c r="E81" s="31">
        <v>-1188</v>
      </c>
      <c r="F81" s="30">
        <v>45811</v>
      </c>
      <c r="H81" s="29"/>
    </row>
    <row r="82" spans="1:8" s="17" customFormat="1" x14ac:dyDescent="0.2">
      <c r="B82" s="33" t="s">
        <v>12</v>
      </c>
      <c r="C82" s="31">
        <v>4017</v>
      </c>
      <c r="D82" s="31">
        <v>5461</v>
      </c>
      <c r="E82" s="31">
        <v>-1444</v>
      </c>
      <c r="F82" s="30">
        <v>42385</v>
      </c>
      <c r="H82" s="29"/>
    </row>
    <row r="83" spans="1:8" s="17" customFormat="1" x14ac:dyDescent="0.2">
      <c r="B83" s="33" t="s">
        <v>13</v>
      </c>
      <c r="C83" s="31">
        <v>3704</v>
      </c>
      <c r="D83" s="31">
        <v>4730</v>
      </c>
      <c r="E83" s="31">
        <v>-1026</v>
      </c>
      <c r="F83" s="30">
        <v>41189</v>
      </c>
      <c r="H83" s="29"/>
    </row>
    <row r="84" spans="1:8" s="17" customFormat="1" x14ac:dyDescent="0.2">
      <c r="B84" s="33" t="s">
        <v>14</v>
      </c>
      <c r="C84" s="31">
        <v>3944</v>
      </c>
      <c r="D84" s="31">
        <v>4459</v>
      </c>
      <c r="E84" s="31">
        <v>-515</v>
      </c>
      <c r="F84" s="30">
        <v>44556</v>
      </c>
      <c r="H84" s="29"/>
    </row>
    <row r="85" spans="1:8" s="17" customFormat="1" x14ac:dyDescent="0.2">
      <c r="A85" s="55" t="s">
        <v>15</v>
      </c>
      <c r="B85" s="56"/>
      <c r="C85" s="14">
        <v>51140</v>
      </c>
      <c r="D85" s="14">
        <v>57746</v>
      </c>
      <c r="E85" s="14">
        <v>-6606</v>
      </c>
      <c r="F85" s="15">
        <v>44556</v>
      </c>
      <c r="H85" s="29"/>
    </row>
    <row r="86" spans="1:8" s="17" customFormat="1" x14ac:dyDescent="0.2">
      <c r="A86" s="24">
        <v>1999</v>
      </c>
      <c r="B86" s="25" t="s">
        <v>27</v>
      </c>
      <c r="C86" s="31">
        <v>2949</v>
      </c>
      <c r="D86" s="31">
        <v>3662</v>
      </c>
      <c r="E86" s="31">
        <v>-713</v>
      </c>
      <c r="F86" s="30">
        <v>36136</v>
      </c>
      <c r="H86" s="29"/>
    </row>
    <row r="87" spans="1:8" s="17" customFormat="1" x14ac:dyDescent="0.2">
      <c r="B87" s="33" t="s">
        <v>4</v>
      </c>
      <c r="C87" s="31">
        <v>3267</v>
      </c>
      <c r="D87" s="31">
        <v>3166</v>
      </c>
      <c r="E87" s="31">
        <v>101</v>
      </c>
      <c r="F87" s="30">
        <v>35457</v>
      </c>
      <c r="H87" s="29"/>
    </row>
    <row r="88" spans="1:8" s="17" customFormat="1" x14ac:dyDescent="0.2">
      <c r="B88" s="33" t="s">
        <v>5</v>
      </c>
      <c r="C88" s="31">
        <v>3829</v>
      </c>
      <c r="D88" s="31">
        <v>4057</v>
      </c>
      <c r="E88" s="31">
        <v>-228</v>
      </c>
      <c r="F88" s="30">
        <v>33848</v>
      </c>
      <c r="H88" s="29"/>
    </row>
    <row r="89" spans="1:8" s="17" customFormat="1" x14ac:dyDescent="0.2">
      <c r="B89" s="33" t="s">
        <v>6</v>
      </c>
      <c r="C89" s="31">
        <v>3707</v>
      </c>
      <c r="D89" s="31">
        <v>3676</v>
      </c>
      <c r="E89" s="31">
        <v>31</v>
      </c>
      <c r="F89" s="30">
        <v>44315</v>
      </c>
      <c r="H89" s="29"/>
    </row>
    <row r="90" spans="1:8" s="17" customFormat="1" x14ac:dyDescent="0.2">
      <c r="B90" s="33" t="s">
        <v>7</v>
      </c>
      <c r="C90" s="31">
        <v>4387</v>
      </c>
      <c r="D90" s="31">
        <v>4087</v>
      </c>
      <c r="E90" s="31">
        <v>300</v>
      </c>
      <c r="F90" s="30">
        <v>44310</v>
      </c>
      <c r="H90" s="29"/>
    </row>
    <row r="91" spans="1:8" s="17" customFormat="1" x14ac:dyDescent="0.2">
      <c r="B91" s="33" t="s">
        <v>8</v>
      </c>
      <c r="C91" s="31">
        <v>4313</v>
      </c>
      <c r="D91" s="31">
        <v>4461</v>
      </c>
      <c r="E91" s="31">
        <v>-148</v>
      </c>
      <c r="F91" s="30">
        <v>41346</v>
      </c>
      <c r="H91" s="29"/>
    </row>
    <row r="92" spans="1:8" s="17" customFormat="1" x14ac:dyDescent="0.2">
      <c r="B92" s="33" t="s">
        <v>9</v>
      </c>
      <c r="C92" s="31">
        <v>4117</v>
      </c>
      <c r="D92" s="31">
        <v>4032</v>
      </c>
      <c r="E92" s="31">
        <v>85</v>
      </c>
      <c r="F92" s="30">
        <v>42156</v>
      </c>
      <c r="H92" s="29"/>
    </row>
    <row r="93" spans="1:8" s="17" customFormat="1" x14ac:dyDescent="0.2">
      <c r="B93" s="33" t="s">
        <v>10</v>
      </c>
      <c r="C93" s="31">
        <v>4277</v>
      </c>
      <c r="D93" s="31">
        <v>4466</v>
      </c>
      <c r="E93" s="31">
        <v>-189</v>
      </c>
      <c r="F93" s="30">
        <v>41918</v>
      </c>
      <c r="H93" s="29"/>
    </row>
    <row r="94" spans="1:8" s="17" customFormat="1" x14ac:dyDescent="0.2">
      <c r="B94" s="33" t="s">
        <v>18</v>
      </c>
      <c r="C94" s="31">
        <v>4187</v>
      </c>
      <c r="D94" s="31">
        <v>4243</v>
      </c>
      <c r="E94" s="31">
        <v>-56</v>
      </c>
      <c r="F94" s="30">
        <v>42562</v>
      </c>
      <c r="H94" s="29"/>
    </row>
    <row r="95" spans="1:8" s="17" customFormat="1" x14ac:dyDescent="0.2">
      <c r="B95" s="33" t="s">
        <v>19</v>
      </c>
      <c r="C95" s="31">
        <v>4304</v>
      </c>
      <c r="D95" s="31">
        <v>4460</v>
      </c>
      <c r="E95" s="31">
        <v>-156</v>
      </c>
      <c r="F95" s="30">
        <v>40053</v>
      </c>
      <c r="H95" s="29"/>
    </row>
    <row r="96" spans="1:8" s="17" customFormat="1" x14ac:dyDescent="0.2">
      <c r="B96" s="33" t="s">
        <v>13</v>
      </c>
      <c r="C96" s="31">
        <v>4002</v>
      </c>
      <c r="D96" s="31">
        <v>4536</v>
      </c>
      <c r="E96" s="31">
        <v>-534</v>
      </c>
      <c r="F96" s="30">
        <v>42175</v>
      </c>
      <c r="H96" s="29"/>
    </row>
    <row r="97" spans="1:8" s="17" customFormat="1" x14ac:dyDescent="0.2">
      <c r="B97" s="33" t="s">
        <v>14</v>
      </c>
      <c r="C97" s="31">
        <v>4674</v>
      </c>
      <c r="D97" s="31">
        <v>4449</v>
      </c>
      <c r="E97" s="31">
        <v>225</v>
      </c>
      <c r="F97" s="30">
        <v>36342</v>
      </c>
      <c r="H97" s="29"/>
    </row>
    <row r="98" spans="1:8" s="17" customFormat="1" x14ac:dyDescent="0.2">
      <c r="A98" s="55" t="s">
        <v>15</v>
      </c>
      <c r="B98" s="56"/>
      <c r="C98" s="14">
        <v>48013</v>
      </c>
      <c r="D98" s="14">
        <v>49295</v>
      </c>
      <c r="E98" s="14">
        <v>-1282</v>
      </c>
      <c r="F98" s="15">
        <v>36342</v>
      </c>
      <c r="H98" s="29"/>
    </row>
    <row r="99" spans="1:8" s="17" customFormat="1" x14ac:dyDescent="0.2">
      <c r="A99" s="24">
        <v>2000</v>
      </c>
      <c r="B99" s="25" t="s">
        <v>27</v>
      </c>
      <c r="C99" s="31">
        <v>3453</v>
      </c>
      <c r="D99" s="31">
        <v>3547</v>
      </c>
      <c r="E99" s="31">
        <f>C99-D99</f>
        <v>-94</v>
      </c>
      <c r="F99" s="30">
        <v>37560</v>
      </c>
      <c r="H99" s="29"/>
    </row>
    <row r="100" spans="1:8" s="17" customFormat="1" x14ac:dyDescent="0.2">
      <c r="B100" s="33" t="s">
        <v>4</v>
      </c>
      <c r="C100" s="31">
        <v>4123</v>
      </c>
      <c r="D100" s="31">
        <v>4045</v>
      </c>
      <c r="E100" s="31">
        <f t="shared" ref="E100:E110" si="0">C100-D100</f>
        <v>78</v>
      </c>
      <c r="F100" s="30">
        <v>38364</v>
      </c>
      <c r="H100" s="29"/>
    </row>
    <row r="101" spans="1:8" s="17" customFormat="1" x14ac:dyDescent="0.2">
      <c r="B101" s="33" t="s">
        <v>5</v>
      </c>
      <c r="C101" s="31">
        <v>4472</v>
      </c>
      <c r="D101" s="31">
        <v>4430</v>
      </c>
      <c r="E101" s="31">
        <f t="shared" si="0"/>
        <v>42</v>
      </c>
      <c r="F101" s="30">
        <v>39200</v>
      </c>
      <c r="H101" s="29"/>
    </row>
    <row r="102" spans="1:8" s="17" customFormat="1" x14ac:dyDescent="0.2">
      <c r="B102" s="33" t="s">
        <v>6</v>
      </c>
      <c r="C102" s="31">
        <v>4181</v>
      </c>
      <c r="D102" s="31">
        <v>3998</v>
      </c>
      <c r="E102" s="31">
        <f t="shared" si="0"/>
        <v>183</v>
      </c>
      <c r="F102" s="30">
        <v>28721</v>
      </c>
      <c r="H102" s="29"/>
    </row>
    <row r="103" spans="1:8" s="17" customFormat="1" x14ac:dyDescent="0.2">
      <c r="B103" s="33" t="s">
        <v>7</v>
      </c>
      <c r="C103" s="31">
        <v>5063</v>
      </c>
      <c r="D103" s="31">
        <v>4671</v>
      </c>
      <c r="E103" s="31">
        <f t="shared" si="0"/>
        <v>392</v>
      </c>
      <c r="F103" s="30">
        <v>28570</v>
      </c>
      <c r="H103" s="29"/>
    </row>
    <row r="104" spans="1:8" s="17" customFormat="1" x14ac:dyDescent="0.2">
      <c r="B104" s="33" t="s">
        <v>8</v>
      </c>
      <c r="C104" s="31">
        <v>4861</v>
      </c>
      <c r="D104" s="31">
        <v>4603</v>
      </c>
      <c r="E104" s="31">
        <f t="shared" si="0"/>
        <v>258</v>
      </c>
      <c r="F104" s="30">
        <v>28265</v>
      </c>
      <c r="H104" s="29"/>
    </row>
    <row r="105" spans="1:8" s="17" customFormat="1" x14ac:dyDescent="0.2">
      <c r="B105" s="33" t="s">
        <v>9</v>
      </c>
      <c r="C105" s="31">
        <v>5003</v>
      </c>
      <c r="D105" s="31">
        <v>4885</v>
      </c>
      <c r="E105" s="31">
        <f t="shared" si="0"/>
        <v>118</v>
      </c>
      <c r="F105" s="30">
        <v>29214</v>
      </c>
      <c r="H105" s="29"/>
    </row>
    <row r="106" spans="1:8" s="17" customFormat="1" x14ac:dyDescent="0.2">
      <c r="B106" s="33" t="s">
        <v>10</v>
      </c>
      <c r="C106" s="31">
        <v>5519</v>
      </c>
      <c r="D106" s="31">
        <v>5422</v>
      </c>
      <c r="E106" s="31">
        <f t="shared" si="0"/>
        <v>97</v>
      </c>
      <c r="F106" s="30">
        <v>31385</v>
      </c>
      <c r="H106" s="29"/>
    </row>
    <row r="107" spans="1:8" s="17" customFormat="1" x14ac:dyDescent="0.2">
      <c r="B107" s="33" t="s">
        <v>11</v>
      </c>
      <c r="C107" s="31">
        <v>4724</v>
      </c>
      <c r="D107" s="31">
        <v>5044</v>
      </c>
      <c r="E107" s="31">
        <f t="shared" si="0"/>
        <v>-320</v>
      </c>
      <c r="F107" s="30">
        <v>31431</v>
      </c>
      <c r="H107" s="29"/>
    </row>
    <row r="108" spans="1:8" s="17" customFormat="1" x14ac:dyDescent="0.2">
      <c r="B108" s="33" t="s">
        <v>12</v>
      </c>
      <c r="C108" s="31">
        <v>4638</v>
      </c>
      <c r="D108" s="31">
        <v>5189</v>
      </c>
      <c r="E108" s="31">
        <f t="shared" si="0"/>
        <v>-551</v>
      </c>
      <c r="F108" s="30">
        <v>30393</v>
      </c>
      <c r="H108" s="29"/>
    </row>
    <row r="109" spans="1:8" s="17" customFormat="1" x14ac:dyDescent="0.2">
      <c r="B109" s="33" t="s">
        <v>13</v>
      </c>
      <c r="C109" s="31">
        <v>4390</v>
      </c>
      <c r="D109" s="31">
        <v>5048</v>
      </c>
      <c r="E109" s="31">
        <f t="shared" si="0"/>
        <v>-658</v>
      </c>
      <c r="F109" s="30">
        <v>32533</v>
      </c>
      <c r="H109" s="29"/>
    </row>
    <row r="110" spans="1:8" s="17" customFormat="1" x14ac:dyDescent="0.2">
      <c r="B110" s="32" t="s">
        <v>14</v>
      </c>
      <c r="C110" s="31">
        <v>4659</v>
      </c>
      <c r="D110" s="31">
        <v>4872</v>
      </c>
      <c r="E110" s="31">
        <f t="shared" si="0"/>
        <v>-213</v>
      </c>
      <c r="F110" s="30">
        <v>33011</v>
      </c>
      <c r="H110" s="29"/>
    </row>
    <row r="111" spans="1:8" s="17" customFormat="1" x14ac:dyDescent="0.2">
      <c r="A111" s="55" t="s">
        <v>15</v>
      </c>
      <c r="B111" s="56"/>
      <c r="C111" s="14">
        <f>SUM(C99:C110)</f>
        <v>55086</v>
      </c>
      <c r="D111" s="14">
        <f>SUM(D99:D110)</f>
        <v>55754</v>
      </c>
      <c r="E111" s="14">
        <f>SUM(E99:E110)</f>
        <v>-668</v>
      </c>
      <c r="F111" s="15">
        <v>33011</v>
      </c>
      <c r="H111" s="29"/>
    </row>
    <row r="112" spans="1:8" s="17" customFormat="1" x14ac:dyDescent="0.2">
      <c r="A112" s="24">
        <v>2001</v>
      </c>
      <c r="B112" s="25" t="s">
        <v>27</v>
      </c>
      <c r="C112" s="26">
        <v>4538</v>
      </c>
      <c r="D112" s="31">
        <v>5014</v>
      </c>
      <c r="E112" s="31">
        <f>C112-D112</f>
        <v>-476</v>
      </c>
      <c r="F112" s="30">
        <v>35598</v>
      </c>
      <c r="H112" s="29"/>
    </row>
    <row r="113" spans="1:8" s="17" customFormat="1" x14ac:dyDescent="0.2">
      <c r="B113" s="32" t="s">
        <v>4</v>
      </c>
      <c r="C113" s="26">
        <v>4083</v>
      </c>
      <c r="D113" s="31">
        <v>3583</v>
      </c>
      <c r="E113" s="31">
        <f t="shared" ref="E113:E123" si="1">C113-D113</f>
        <v>500</v>
      </c>
      <c r="F113" s="30">
        <v>35413</v>
      </c>
      <c r="H113" s="29"/>
    </row>
    <row r="114" spans="1:8" s="17" customFormat="1" x14ac:dyDescent="0.2">
      <c r="B114" s="32" t="s">
        <v>5</v>
      </c>
      <c r="C114" s="26">
        <v>5167</v>
      </c>
      <c r="D114" s="31">
        <v>5446</v>
      </c>
      <c r="E114" s="31">
        <f t="shared" si="1"/>
        <v>-279</v>
      </c>
      <c r="F114" s="30">
        <v>34407</v>
      </c>
      <c r="H114" s="29"/>
    </row>
    <row r="115" spans="1:8" s="17" customFormat="1" x14ac:dyDescent="0.2">
      <c r="B115" s="32" t="s">
        <v>6</v>
      </c>
      <c r="C115" s="26">
        <v>4730</v>
      </c>
      <c r="D115" s="31">
        <v>4610</v>
      </c>
      <c r="E115" s="31">
        <f t="shared" si="1"/>
        <v>120</v>
      </c>
      <c r="F115" s="30">
        <v>34653</v>
      </c>
      <c r="H115" s="29"/>
    </row>
    <row r="116" spans="1:8" s="17" customFormat="1" x14ac:dyDescent="0.2">
      <c r="B116" s="32" t="s">
        <v>7</v>
      </c>
      <c r="C116" s="26">
        <v>5367</v>
      </c>
      <c r="D116" s="31">
        <v>5356</v>
      </c>
      <c r="E116" s="31">
        <f t="shared" si="1"/>
        <v>11</v>
      </c>
      <c r="F116" s="30">
        <v>35459</v>
      </c>
      <c r="H116" s="29"/>
    </row>
    <row r="117" spans="1:8" s="17" customFormat="1" x14ac:dyDescent="0.2">
      <c r="B117" s="32" t="s">
        <v>8</v>
      </c>
      <c r="C117" s="26">
        <v>5042</v>
      </c>
      <c r="D117" s="31">
        <v>4765</v>
      </c>
      <c r="E117" s="31">
        <f t="shared" si="1"/>
        <v>277</v>
      </c>
      <c r="F117" s="30">
        <v>37318</v>
      </c>
      <c r="H117" s="29"/>
    </row>
    <row r="118" spans="1:8" s="17" customFormat="1" x14ac:dyDescent="0.2">
      <c r="B118" s="32" t="s">
        <v>9</v>
      </c>
      <c r="C118" s="26">
        <v>4965</v>
      </c>
      <c r="D118" s="31">
        <v>4857</v>
      </c>
      <c r="E118" s="31">
        <f t="shared" si="1"/>
        <v>108</v>
      </c>
      <c r="F118" s="30">
        <v>35552</v>
      </c>
      <c r="H118" s="29"/>
    </row>
    <row r="119" spans="1:8" s="17" customFormat="1" x14ac:dyDescent="0.2">
      <c r="B119" s="32" t="s">
        <v>10</v>
      </c>
      <c r="C119" s="26">
        <v>5727</v>
      </c>
      <c r="D119" s="31">
        <v>5102</v>
      </c>
      <c r="E119" s="31">
        <f t="shared" si="1"/>
        <v>625</v>
      </c>
      <c r="F119" s="27">
        <v>36299</v>
      </c>
      <c r="H119" s="29"/>
    </row>
    <row r="120" spans="1:8" s="17" customFormat="1" x14ac:dyDescent="0.2">
      <c r="B120" s="32" t="s">
        <v>11</v>
      </c>
      <c r="C120" s="26">
        <v>4755</v>
      </c>
      <c r="D120" s="26">
        <v>4161</v>
      </c>
      <c r="E120" s="31">
        <f t="shared" si="1"/>
        <v>594</v>
      </c>
      <c r="F120" s="30">
        <v>40054</v>
      </c>
      <c r="H120" s="29"/>
    </row>
    <row r="121" spans="1:8" s="17" customFormat="1" x14ac:dyDescent="0.2">
      <c r="B121" s="32" t="s">
        <v>12</v>
      </c>
      <c r="C121" s="26">
        <v>5003</v>
      </c>
      <c r="D121" s="26">
        <v>4757</v>
      </c>
      <c r="E121" s="31">
        <f t="shared" si="1"/>
        <v>246</v>
      </c>
      <c r="F121" s="30">
        <v>37492</v>
      </c>
      <c r="H121" s="29"/>
    </row>
    <row r="122" spans="1:8" s="17" customFormat="1" x14ac:dyDescent="0.2">
      <c r="B122" s="32" t="s">
        <v>13</v>
      </c>
      <c r="C122" s="26">
        <v>4500</v>
      </c>
      <c r="D122" s="26">
        <v>4214</v>
      </c>
      <c r="E122" s="31">
        <f t="shared" si="1"/>
        <v>286</v>
      </c>
      <c r="F122" s="30">
        <v>37234</v>
      </c>
      <c r="H122" s="29"/>
    </row>
    <row r="123" spans="1:8" s="17" customFormat="1" x14ac:dyDescent="0.2">
      <c r="B123" s="32" t="s">
        <v>14</v>
      </c>
      <c r="C123" s="26">
        <v>4346</v>
      </c>
      <c r="D123" s="26">
        <v>3489</v>
      </c>
      <c r="E123" s="31">
        <f t="shared" si="1"/>
        <v>857</v>
      </c>
      <c r="F123" s="30">
        <v>35866</v>
      </c>
      <c r="H123" s="29"/>
    </row>
    <row r="124" spans="1:8" s="17" customFormat="1" x14ac:dyDescent="0.2">
      <c r="A124" s="55" t="s">
        <v>15</v>
      </c>
      <c r="B124" s="56"/>
      <c r="C124" s="14">
        <f>SUM(C112:C123)</f>
        <v>58223</v>
      </c>
      <c r="D124" s="14">
        <f>SUM(D112:D123)</f>
        <v>55354</v>
      </c>
      <c r="E124" s="14">
        <f>SUM(E112:E123)</f>
        <v>2869</v>
      </c>
      <c r="F124" s="15">
        <v>35866</v>
      </c>
      <c r="H124" s="29"/>
    </row>
    <row r="125" spans="1:8" s="17" customFormat="1" x14ac:dyDescent="0.2">
      <c r="A125" s="24">
        <v>2002</v>
      </c>
      <c r="B125" s="25" t="s">
        <v>27</v>
      </c>
      <c r="C125" s="31">
        <v>3972</v>
      </c>
      <c r="D125" s="31">
        <v>3801</v>
      </c>
      <c r="E125" s="31">
        <f>C125-D125</f>
        <v>171</v>
      </c>
      <c r="F125" s="27">
        <v>36167</v>
      </c>
      <c r="H125" s="29"/>
    </row>
    <row r="126" spans="1:8" s="17" customFormat="1" x14ac:dyDescent="0.2">
      <c r="B126" s="32" t="s">
        <v>4</v>
      </c>
      <c r="C126" s="31">
        <v>3658</v>
      </c>
      <c r="D126" s="31">
        <v>3399</v>
      </c>
      <c r="E126" s="31">
        <f t="shared" ref="E126:E136" si="2">C126-D126</f>
        <v>259</v>
      </c>
      <c r="F126" s="27">
        <v>35906</v>
      </c>
      <c r="H126" s="29"/>
    </row>
    <row r="127" spans="1:8" s="17" customFormat="1" x14ac:dyDescent="0.2">
      <c r="B127" s="32" t="s">
        <v>5</v>
      </c>
      <c r="C127" s="31">
        <v>4260</v>
      </c>
      <c r="D127" s="31">
        <v>3666</v>
      </c>
      <c r="E127" s="31">
        <f t="shared" si="2"/>
        <v>594</v>
      </c>
      <c r="F127" s="27">
        <v>36721</v>
      </c>
      <c r="H127" s="29"/>
    </row>
    <row r="128" spans="1:8" s="17" customFormat="1" x14ac:dyDescent="0.2">
      <c r="B128" s="32" t="s">
        <v>6</v>
      </c>
      <c r="C128" s="31">
        <v>4641</v>
      </c>
      <c r="D128" s="31">
        <v>4147</v>
      </c>
      <c r="E128" s="31">
        <f t="shared" si="2"/>
        <v>494</v>
      </c>
      <c r="F128" s="27">
        <v>33008</v>
      </c>
      <c r="H128" s="29"/>
    </row>
    <row r="129" spans="1:8" s="17" customFormat="1" x14ac:dyDescent="0.2">
      <c r="B129" s="32" t="s">
        <v>7</v>
      </c>
      <c r="C129" s="31">
        <v>4441</v>
      </c>
      <c r="D129" s="31">
        <v>4018</v>
      </c>
      <c r="E129" s="31">
        <f t="shared" si="2"/>
        <v>423</v>
      </c>
      <c r="F129" s="27">
        <v>32889</v>
      </c>
      <c r="H129" s="29"/>
    </row>
    <row r="130" spans="1:8" s="17" customFormat="1" x14ac:dyDescent="0.2">
      <c r="B130" s="32" t="s">
        <v>8</v>
      </c>
      <c r="C130" s="31">
        <v>4079</v>
      </c>
      <c r="D130" s="31">
        <v>3404</v>
      </c>
      <c r="E130" s="31">
        <f t="shared" si="2"/>
        <v>675</v>
      </c>
      <c r="F130" s="27">
        <v>41999</v>
      </c>
      <c r="H130" s="29"/>
    </row>
    <row r="131" spans="1:8" s="17" customFormat="1" x14ac:dyDescent="0.2">
      <c r="B131" s="32" t="s">
        <v>9</v>
      </c>
      <c r="C131" s="31">
        <v>6223</v>
      </c>
      <c r="D131" s="31">
        <v>5026</v>
      </c>
      <c r="E131" s="31">
        <f t="shared" si="2"/>
        <v>1197</v>
      </c>
      <c r="F131" s="27">
        <v>39060</v>
      </c>
      <c r="H131" s="29"/>
    </row>
    <row r="132" spans="1:8" s="17" customFormat="1" x14ac:dyDescent="0.2">
      <c r="B132" s="32" t="s">
        <v>10</v>
      </c>
      <c r="C132" s="31">
        <v>5751</v>
      </c>
      <c r="D132" s="31">
        <v>4176</v>
      </c>
      <c r="E132" s="31">
        <f t="shared" si="2"/>
        <v>1575</v>
      </c>
      <c r="F132" s="27">
        <v>37643</v>
      </c>
      <c r="H132" s="29"/>
    </row>
    <row r="133" spans="1:8" s="17" customFormat="1" x14ac:dyDescent="0.2">
      <c r="B133" s="32" t="s">
        <v>11</v>
      </c>
      <c r="C133" s="31">
        <v>6492</v>
      </c>
      <c r="D133" s="31">
        <v>4012</v>
      </c>
      <c r="E133" s="31">
        <f t="shared" si="2"/>
        <v>2480</v>
      </c>
      <c r="F133" s="27">
        <v>38381</v>
      </c>
      <c r="H133" s="29"/>
    </row>
    <row r="134" spans="1:8" s="17" customFormat="1" x14ac:dyDescent="0.2">
      <c r="B134" s="32" t="s">
        <v>12</v>
      </c>
      <c r="C134" s="31">
        <v>6474</v>
      </c>
      <c r="D134" s="31">
        <v>4270</v>
      </c>
      <c r="E134" s="31">
        <f t="shared" si="2"/>
        <v>2204</v>
      </c>
      <c r="F134" s="27">
        <v>35855</v>
      </c>
      <c r="H134" s="29"/>
    </row>
    <row r="135" spans="1:8" s="17" customFormat="1" x14ac:dyDescent="0.2">
      <c r="B135" s="32" t="s">
        <v>13</v>
      </c>
      <c r="C135" s="31">
        <v>5127</v>
      </c>
      <c r="D135" s="31">
        <v>3863</v>
      </c>
      <c r="E135" s="31">
        <f t="shared" si="2"/>
        <v>1264</v>
      </c>
      <c r="F135" s="27">
        <v>35592</v>
      </c>
      <c r="H135" s="29"/>
    </row>
    <row r="136" spans="1:8" s="17" customFormat="1" x14ac:dyDescent="0.2">
      <c r="B136" s="32" t="s">
        <v>14</v>
      </c>
      <c r="C136" s="31">
        <v>5242</v>
      </c>
      <c r="D136" s="31">
        <v>3442</v>
      </c>
      <c r="E136" s="31">
        <f t="shared" si="2"/>
        <v>1800</v>
      </c>
      <c r="F136" s="27">
        <v>37823</v>
      </c>
      <c r="H136" s="29"/>
    </row>
    <row r="137" spans="1:8" s="17" customFormat="1" x14ac:dyDescent="0.2">
      <c r="A137" s="55" t="s">
        <v>15</v>
      </c>
      <c r="B137" s="56"/>
      <c r="C137" s="14">
        <f>SUM(C125:C136)</f>
        <v>60360</v>
      </c>
      <c r="D137" s="14">
        <f>SUM(D125:D136)</f>
        <v>47224</v>
      </c>
      <c r="E137" s="14">
        <f>SUM(E125:E136)</f>
        <v>13136</v>
      </c>
      <c r="F137" s="15">
        <v>37823</v>
      </c>
      <c r="H137" s="29"/>
    </row>
    <row r="138" spans="1:8" s="17" customFormat="1" x14ac:dyDescent="0.2">
      <c r="A138" s="24">
        <v>2003</v>
      </c>
      <c r="B138" s="25" t="s">
        <v>27</v>
      </c>
      <c r="C138" s="31">
        <v>4805</v>
      </c>
      <c r="D138" s="31">
        <v>3645</v>
      </c>
      <c r="E138" s="31">
        <f>C138-D138</f>
        <v>1160</v>
      </c>
      <c r="F138" s="27">
        <v>38772</v>
      </c>
      <c r="H138" s="29"/>
    </row>
    <row r="139" spans="1:8" s="17" customFormat="1" x14ac:dyDescent="0.2">
      <c r="B139" s="32" t="s">
        <v>4</v>
      </c>
      <c r="C139" s="31">
        <v>5001</v>
      </c>
      <c r="D139" s="31">
        <v>3878</v>
      </c>
      <c r="E139" s="31">
        <f t="shared" ref="E139:E149" si="3">C139-D139</f>
        <v>1123</v>
      </c>
      <c r="F139" s="27">
        <v>38530</v>
      </c>
      <c r="H139" s="29"/>
    </row>
    <row r="140" spans="1:8" s="17" customFormat="1" x14ac:dyDescent="0.2">
      <c r="B140" s="32" t="s">
        <v>5</v>
      </c>
      <c r="C140" s="31">
        <v>5239</v>
      </c>
      <c r="D140" s="31">
        <v>3759</v>
      </c>
      <c r="E140" s="31">
        <f t="shared" si="3"/>
        <v>1480</v>
      </c>
      <c r="F140" s="27">
        <v>42335</v>
      </c>
      <c r="H140" s="29"/>
    </row>
    <row r="141" spans="1:8" s="17" customFormat="1" x14ac:dyDescent="0.2">
      <c r="B141" s="32" t="s">
        <v>6</v>
      </c>
      <c r="C141" s="31">
        <v>5711</v>
      </c>
      <c r="D141" s="31">
        <v>3997</v>
      </c>
      <c r="E141" s="31">
        <f t="shared" si="3"/>
        <v>1714</v>
      </c>
      <c r="F141" s="27">
        <v>41500</v>
      </c>
      <c r="H141" s="29"/>
    </row>
    <row r="142" spans="1:8" s="17" customFormat="1" x14ac:dyDescent="0.2">
      <c r="B142" s="32" t="s">
        <v>7</v>
      </c>
      <c r="C142" s="31">
        <v>6372</v>
      </c>
      <c r="D142" s="31">
        <v>3865</v>
      </c>
      <c r="E142" s="31">
        <f t="shared" si="3"/>
        <v>2507</v>
      </c>
      <c r="F142" s="27">
        <v>43373</v>
      </c>
      <c r="G142" s="36"/>
      <c r="H142" s="29"/>
    </row>
    <row r="143" spans="1:8" s="17" customFormat="1" x14ac:dyDescent="0.2">
      <c r="B143" s="32" t="s">
        <v>8</v>
      </c>
      <c r="C143" s="31">
        <v>5874</v>
      </c>
      <c r="D143" s="31">
        <v>3517</v>
      </c>
      <c r="E143" s="31">
        <f t="shared" si="3"/>
        <v>2357</v>
      </c>
      <c r="F143" s="27">
        <v>47956</v>
      </c>
      <c r="H143" s="29"/>
    </row>
    <row r="144" spans="1:8" s="17" customFormat="1" x14ac:dyDescent="0.2">
      <c r="B144" s="32" t="s">
        <v>9</v>
      </c>
      <c r="C144" s="31">
        <v>6104</v>
      </c>
      <c r="D144" s="31">
        <v>4047</v>
      </c>
      <c r="E144" s="31">
        <f t="shared" si="3"/>
        <v>2057</v>
      </c>
      <c r="F144" s="27">
        <v>47645</v>
      </c>
      <c r="H144" s="29"/>
    </row>
    <row r="145" spans="1:8" s="17" customFormat="1" x14ac:dyDescent="0.2">
      <c r="B145" s="32" t="s">
        <v>10</v>
      </c>
      <c r="C145" s="31">
        <v>6403</v>
      </c>
      <c r="D145" s="31">
        <v>3729</v>
      </c>
      <c r="E145" s="31">
        <f t="shared" si="3"/>
        <v>2674</v>
      </c>
      <c r="F145" s="27">
        <v>47793</v>
      </c>
      <c r="H145" s="29"/>
    </row>
    <row r="146" spans="1:8" s="17" customFormat="1" x14ac:dyDescent="0.2">
      <c r="B146" s="32" t="s">
        <v>11</v>
      </c>
      <c r="C146" s="31">
        <v>7280</v>
      </c>
      <c r="D146" s="31">
        <v>4610</v>
      </c>
      <c r="E146" s="31">
        <f t="shared" si="3"/>
        <v>2670</v>
      </c>
      <c r="F146" s="27">
        <v>52675</v>
      </c>
      <c r="H146" s="29"/>
    </row>
    <row r="147" spans="1:8" s="17" customFormat="1" x14ac:dyDescent="0.2">
      <c r="B147" s="32" t="s">
        <v>12</v>
      </c>
      <c r="C147" s="31">
        <v>7566</v>
      </c>
      <c r="D147" s="31">
        <v>5023</v>
      </c>
      <c r="E147" s="31">
        <f t="shared" si="3"/>
        <v>2543</v>
      </c>
      <c r="F147" s="27">
        <v>54093</v>
      </c>
      <c r="H147" s="29"/>
    </row>
    <row r="148" spans="1:8" s="17" customFormat="1" x14ac:dyDescent="0.2">
      <c r="B148" s="32" t="s">
        <v>13</v>
      </c>
      <c r="C148" s="31">
        <v>5980</v>
      </c>
      <c r="D148" s="31">
        <v>4248</v>
      </c>
      <c r="E148" s="31">
        <f t="shared" si="3"/>
        <v>1732</v>
      </c>
      <c r="F148" s="27">
        <v>54427</v>
      </c>
      <c r="H148" s="29"/>
    </row>
    <row r="149" spans="1:8" s="17" customFormat="1" x14ac:dyDescent="0.2">
      <c r="B149" s="32" t="s">
        <v>14</v>
      </c>
      <c r="C149" s="31">
        <v>6748</v>
      </c>
      <c r="D149" s="31">
        <v>3989</v>
      </c>
      <c r="E149" s="31">
        <f t="shared" si="3"/>
        <v>2759</v>
      </c>
      <c r="F149" s="27">
        <v>49296</v>
      </c>
      <c r="H149" s="29"/>
    </row>
    <row r="150" spans="1:8" s="17" customFormat="1" x14ac:dyDescent="0.2">
      <c r="A150" s="55" t="s">
        <v>15</v>
      </c>
      <c r="B150" s="56"/>
      <c r="C150" s="14">
        <f>SUM(C138:C149)</f>
        <v>73083</v>
      </c>
      <c r="D150" s="14">
        <f>SUM(D138:D149)</f>
        <v>48307</v>
      </c>
      <c r="E150" s="14">
        <f>SUM(E138:E149)</f>
        <v>24776</v>
      </c>
      <c r="F150" s="15">
        <v>49296</v>
      </c>
      <c r="H150" s="29"/>
    </row>
    <row r="151" spans="1:8" s="17" customFormat="1" x14ac:dyDescent="0.2">
      <c r="A151" s="37">
        <v>2004</v>
      </c>
      <c r="B151" s="25" t="s">
        <v>27</v>
      </c>
      <c r="C151" s="31">
        <v>5800</v>
      </c>
      <c r="D151" s="31">
        <v>4212</v>
      </c>
      <c r="E151" s="31">
        <f>C151-D151</f>
        <v>1588</v>
      </c>
      <c r="F151" s="27">
        <v>53261</v>
      </c>
      <c r="H151" s="29"/>
    </row>
    <row r="152" spans="1:8" s="17" customFormat="1" x14ac:dyDescent="0.2">
      <c r="B152" s="32" t="s">
        <v>4</v>
      </c>
      <c r="C152" s="31">
        <v>5722</v>
      </c>
      <c r="D152" s="31">
        <v>3740</v>
      </c>
      <c r="E152" s="31">
        <f t="shared" ref="E152:E161" si="4">C152-D152</f>
        <v>1982</v>
      </c>
      <c r="F152" s="27">
        <v>52960</v>
      </c>
      <c r="H152" s="29"/>
    </row>
    <row r="153" spans="1:8" s="17" customFormat="1" x14ac:dyDescent="0.2">
      <c r="B153" s="32" t="s">
        <v>5</v>
      </c>
      <c r="C153" s="31">
        <v>7927</v>
      </c>
      <c r="D153" s="31">
        <v>5325</v>
      </c>
      <c r="E153" s="31">
        <f t="shared" si="4"/>
        <v>2602</v>
      </c>
      <c r="F153" s="27">
        <v>51612</v>
      </c>
      <c r="H153" s="29"/>
    </row>
    <row r="154" spans="1:8" s="17" customFormat="1" x14ac:dyDescent="0.2">
      <c r="B154" s="32" t="s">
        <v>6</v>
      </c>
      <c r="C154" s="31">
        <v>6590</v>
      </c>
      <c r="D154" s="31">
        <v>4632</v>
      </c>
      <c r="E154" s="31">
        <f t="shared" si="4"/>
        <v>1958</v>
      </c>
      <c r="F154" s="27">
        <v>50498</v>
      </c>
      <c r="H154" s="29"/>
    </row>
    <row r="155" spans="1:8" s="17" customFormat="1" x14ac:dyDescent="0.2">
      <c r="B155" s="32" t="s">
        <v>7</v>
      </c>
      <c r="C155" s="31">
        <v>7941</v>
      </c>
      <c r="D155" s="31">
        <v>4823</v>
      </c>
      <c r="E155" s="31">
        <f t="shared" si="4"/>
        <v>3118</v>
      </c>
      <c r="F155" s="27">
        <v>50540</v>
      </c>
      <c r="G155" s="36"/>
      <c r="H155" s="29"/>
    </row>
    <row r="156" spans="1:8" s="17" customFormat="1" x14ac:dyDescent="0.2">
      <c r="B156" s="32" t="s">
        <v>8</v>
      </c>
      <c r="C156" s="31">
        <v>9327</v>
      </c>
      <c r="D156" s="31">
        <v>5517</v>
      </c>
      <c r="E156" s="31">
        <f t="shared" si="4"/>
        <v>3810</v>
      </c>
      <c r="F156" s="27">
        <v>49805</v>
      </c>
      <c r="H156" s="29"/>
    </row>
    <row r="157" spans="1:8" s="17" customFormat="1" x14ac:dyDescent="0.2">
      <c r="B157" s="32" t="s">
        <v>9</v>
      </c>
      <c r="C157" s="31">
        <v>8992</v>
      </c>
      <c r="D157" s="31">
        <v>5512</v>
      </c>
      <c r="E157" s="31">
        <f t="shared" si="4"/>
        <v>3480</v>
      </c>
      <c r="F157" s="27">
        <v>49666</v>
      </c>
      <c r="H157" s="29"/>
    </row>
    <row r="158" spans="1:8" s="17" customFormat="1" x14ac:dyDescent="0.2">
      <c r="B158" s="32" t="s">
        <v>10</v>
      </c>
      <c r="C158" s="31">
        <v>9056</v>
      </c>
      <c r="D158" s="31">
        <v>5623</v>
      </c>
      <c r="E158" s="31">
        <f t="shared" si="4"/>
        <v>3433</v>
      </c>
      <c r="F158" s="27">
        <v>49594</v>
      </c>
      <c r="H158" s="29"/>
    </row>
    <row r="159" spans="1:8" s="17" customFormat="1" x14ac:dyDescent="0.2">
      <c r="B159" s="32" t="s">
        <v>11</v>
      </c>
      <c r="C159" s="31">
        <v>8923</v>
      </c>
      <c r="D159" s="31">
        <v>5751</v>
      </c>
      <c r="E159" s="31">
        <f t="shared" si="4"/>
        <v>3172</v>
      </c>
      <c r="F159" s="27">
        <v>49496</v>
      </c>
      <c r="H159" s="29"/>
    </row>
    <row r="160" spans="1:8" s="17" customFormat="1" x14ac:dyDescent="0.2">
      <c r="B160" s="32" t="s">
        <v>12</v>
      </c>
      <c r="C160" s="31">
        <v>8843</v>
      </c>
      <c r="D160" s="31">
        <v>5836</v>
      </c>
      <c r="E160" s="31">
        <f t="shared" si="4"/>
        <v>3007</v>
      </c>
      <c r="F160" s="27">
        <v>49416</v>
      </c>
      <c r="H160" s="29"/>
    </row>
    <row r="161" spans="1:8" s="17" customFormat="1" x14ac:dyDescent="0.2">
      <c r="B161" s="32" t="s">
        <v>13</v>
      </c>
      <c r="C161" s="31">
        <v>8159</v>
      </c>
      <c r="D161" s="31">
        <v>6082</v>
      </c>
      <c r="E161" s="31">
        <f t="shared" si="4"/>
        <v>2077</v>
      </c>
      <c r="F161" s="27">
        <v>50133</v>
      </c>
      <c r="H161" s="29"/>
    </row>
    <row r="162" spans="1:8" s="17" customFormat="1" x14ac:dyDescent="0.2">
      <c r="B162" s="32" t="s">
        <v>14</v>
      </c>
      <c r="C162" s="31">
        <v>9194</v>
      </c>
      <c r="D162" s="31">
        <v>5684</v>
      </c>
      <c r="E162" s="31">
        <f>C162-D162</f>
        <v>3510</v>
      </c>
      <c r="F162" s="27">
        <v>52935</v>
      </c>
      <c r="H162" s="29"/>
    </row>
    <row r="163" spans="1:8" s="17" customFormat="1" x14ac:dyDescent="0.2">
      <c r="A163" s="55" t="s">
        <v>15</v>
      </c>
      <c r="B163" s="56"/>
      <c r="C163" s="14">
        <f>SUM(C151:C162)</f>
        <v>96474</v>
      </c>
      <c r="D163" s="14">
        <f>SUM(D151:D162)</f>
        <v>62737</v>
      </c>
      <c r="E163" s="14">
        <f>SUM(E151:E162)</f>
        <v>33737</v>
      </c>
      <c r="F163" s="15">
        <v>52935</v>
      </c>
      <c r="H163" s="29"/>
    </row>
    <row r="164" spans="1:8" s="17" customFormat="1" x14ac:dyDescent="0.2">
      <c r="A164" s="37">
        <v>2005</v>
      </c>
      <c r="B164" s="25" t="s">
        <v>27</v>
      </c>
      <c r="C164" s="31">
        <v>7444</v>
      </c>
      <c r="D164" s="31">
        <v>5261</v>
      </c>
      <c r="E164" s="31">
        <f>C164-D164</f>
        <v>2183</v>
      </c>
      <c r="F164" s="27">
        <v>54022</v>
      </c>
      <c r="H164" s="29"/>
    </row>
    <row r="165" spans="1:8" s="17" customFormat="1" x14ac:dyDescent="0.2">
      <c r="B165" s="32" t="s">
        <v>4</v>
      </c>
      <c r="C165" s="31">
        <v>7756</v>
      </c>
      <c r="D165" s="31">
        <v>4970</v>
      </c>
      <c r="E165" s="31">
        <f t="shared" ref="E165:E175" si="5">C165-D165</f>
        <v>2786</v>
      </c>
      <c r="F165" s="27">
        <v>59017</v>
      </c>
      <c r="H165" s="29"/>
    </row>
    <row r="166" spans="1:8" s="17" customFormat="1" x14ac:dyDescent="0.2">
      <c r="B166" s="32" t="s">
        <v>5</v>
      </c>
      <c r="C166" s="31">
        <v>9251</v>
      </c>
      <c r="D166" s="31">
        <v>5902</v>
      </c>
      <c r="E166" s="31">
        <f t="shared" si="5"/>
        <v>3349</v>
      </c>
      <c r="F166" s="27">
        <v>61960</v>
      </c>
      <c r="H166" s="29"/>
    </row>
    <row r="167" spans="1:8" s="17" customFormat="1" x14ac:dyDescent="0.2">
      <c r="B167" s="32" t="s">
        <v>6</v>
      </c>
      <c r="C167" s="31">
        <v>9202</v>
      </c>
      <c r="D167" s="31">
        <v>5326</v>
      </c>
      <c r="E167" s="31">
        <f t="shared" si="5"/>
        <v>3876</v>
      </c>
      <c r="F167" s="27">
        <v>61591</v>
      </c>
      <c r="H167" s="29"/>
    </row>
    <row r="168" spans="1:8" s="17" customFormat="1" x14ac:dyDescent="0.2">
      <c r="B168" s="32" t="s">
        <v>7</v>
      </c>
      <c r="C168" s="31">
        <v>9819</v>
      </c>
      <c r="D168" s="31">
        <v>6367</v>
      </c>
      <c r="E168" s="31">
        <f t="shared" si="5"/>
        <v>3452</v>
      </c>
      <c r="F168" s="27">
        <v>60709</v>
      </c>
      <c r="G168" s="36"/>
      <c r="H168" s="29"/>
    </row>
    <row r="169" spans="1:8" s="17" customFormat="1" x14ac:dyDescent="0.2">
      <c r="B169" s="32" t="s">
        <v>8</v>
      </c>
      <c r="C169" s="31">
        <v>10207</v>
      </c>
      <c r="D169" s="31">
        <v>6176</v>
      </c>
      <c r="E169" s="31">
        <f t="shared" si="5"/>
        <v>4031</v>
      </c>
      <c r="F169" s="27">
        <v>59885</v>
      </c>
      <c r="H169" s="29"/>
    </row>
    <row r="170" spans="1:8" s="17" customFormat="1" x14ac:dyDescent="0.2">
      <c r="B170" s="32" t="s">
        <v>9</v>
      </c>
      <c r="C170" s="31">
        <v>11061</v>
      </c>
      <c r="D170" s="38">
        <v>6050</v>
      </c>
      <c r="E170" s="31">
        <f t="shared" si="5"/>
        <v>5011</v>
      </c>
      <c r="F170" s="27">
        <v>54688</v>
      </c>
      <c r="H170" s="29"/>
    </row>
    <row r="171" spans="1:8" s="17" customFormat="1" x14ac:dyDescent="0.2">
      <c r="B171" s="32" t="s">
        <v>10</v>
      </c>
      <c r="C171" s="31">
        <v>11348</v>
      </c>
      <c r="D171" s="39">
        <v>7676</v>
      </c>
      <c r="E171" s="31">
        <f t="shared" si="5"/>
        <v>3672</v>
      </c>
      <c r="F171" s="27">
        <v>55076</v>
      </c>
      <c r="H171" s="29"/>
    </row>
    <row r="172" spans="1:8" s="17" customFormat="1" x14ac:dyDescent="0.2">
      <c r="B172" s="32" t="s">
        <v>11</v>
      </c>
      <c r="C172" s="31">
        <v>10635</v>
      </c>
      <c r="D172" s="31">
        <v>6306</v>
      </c>
      <c r="E172" s="31">
        <f t="shared" si="5"/>
        <v>4329</v>
      </c>
      <c r="F172" s="27">
        <v>57008</v>
      </c>
      <c r="H172" s="29"/>
    </row>
    <row r="173" spans="1:8" s="17" customFormat="1" x14ac:dyDescent="0.2">
      <c r="B173" s="32" t="s">
        <v>12</v>
      </c>
      <c r="C173" s="31">
        <v>9903</v>
      </c>
      <c r="D173" s="31">
        <v>6218</v>
      </c>
      <c r="E173" s="31">
        <f t="shared" si="5"/>
        <v>3685</v>
      </c>
      <c r="F173" s="27">
        <v>60245</v>
      </c>
      <c r="H173" s="29"/>
    </row>
    <row r="174" spans="1:8" s="17" customFormat="1" x14ac:dyDescent="0.2">
      <c r="B174" s="32" t="s">
        <v>13</v>
      </c>
      <c r="C174" s="31">
        <v>10790</v>
      </c>
      <c r="D174" s="31">
        <v>6700</v>
      </c>
      <c r="E174" s="31">
        <f t="shared" si="5"/>
        <v>4090</v>
      </c>
      <c r="F174" s="27">
        <v>64277</v>
      </c>
      <c r="H174" s="29"/>
    </row>
    <row r="175" spans="1:8" s="17" customFormat="1" x14ac:dyDescent="0.2">
      <c r="B175" s="32" t="s">
        <v>14</v>
      </c>
      <c r="C175" s="31">
        <v>10896</v>
      </c>
      <c r="D175" s="31">
        <v>6551</v>
      </c>
      <c r="E175" s="31">
        <f t="shared" si="5"/>
        <v>4345</v>
      </c>
      <c r="F175" s="27">
        <v>53799</v>
      </c>
      <c r="H175" s="29"/>
    </row>
    <row r="176" spans="1:8" s="17" customFormat="1" x14ac:dyDescent="0.2">
      <c r="A176" s="55" t="s">
        <v>15</v>
      </c>
      <c r="B176" s="56"/>
      <c r="C176" s="14">
        <f>SUM(C164:C175)</f>
        <v>118312</v>
      </c>
      <c r="D176" s="14">
        <f>SUM(D164:D175)</f>
        <v>73503</v>
      </c>
      <c r="E176" s="14">
        <f>SUM(E164:E175)</f>
        <v>44809</v>
      </c>
      <c r="F176" s="15">
        <v>53799</v>
      </c>
      <c r="H176" s="29"/>
    </row>
    <row r="177" spans="1:8" s="17" customFormat="1" x14ac:dyDescent="0.2">
      <c r="A177" s="37">
        <v>2006</v>
      </c>
      <c r="B177" s="25" t="s">
        <v>27</v>
      </c>
      <c r="C177" s="38">
        <v>9271</v>
      </c>
      <c r="D177" s="31">
        <v>6427</v>
      </c>
      <c r="E177" s="31">
        <f>C177-D177</f>
        <v>2844</v>
      </c>
      <c r="F177" s="27">
        <v>56924</v>
      </c>
      <c r="H177" s="29"/>
    </row>
    <row r="178" spans="1:8" s="17" customFormat="1" x14ac:dyDescent="0.2">
      <c r="B178" s="32" t="s">
        <v>4</v>
      </c>
      <c r="C178" s="38">
        <v>8750</v>
      </c>
      <c r="D178" s="31">
        <v>5928</v>
      </c>
      <c r="E178" s="31">
        <f t="shared" ref="E178:E187" si="6">C178-D178</f>
        <v>2822</v>
      </c>
      <c r="F178" s="27">
        <v>57415</v>
      </c>
      <c r="H178" s="29"/>
    </row>
    <row r="179" spans="1:8" s="17" customFormat="1" x14ac:dyDescent="0.2">
      <c r="B179" s="32" t="s">
        <v>5</v>
      </c>
      <c r="C179" s="38">
        <v>11367</v>
      </c>
      <c r="D179" s="31">
        <v>7686</v>
      </c>
      <c r="E179" s="31">
        <f t="shared" si="6"/>
        <v>3681</v>
      </c>
      <c r="F179" s="27">
        <v>59824</v>
      </c>
      <c r="H179" s="29"/>
    </row>
    <row r="180" spans="1:8" s="17" customFormat="1" x14ac:dyDescent="0.2">
      <c r="B180" s="32" t="s">
        <v>6</v>
      </c>
      <c r="C180" s="38">
        <v>9804</v>
      </c>
      <c r="D180" s="31">
        <v>6707</v>
      </c>
      <c r="E180" s="31">
        <f t="shared" si="6"/>
        <v>3097</v>
      </c>
      <c r="F180" s="27">
        <v>56552</v>
      </c>
      <c r="H180" s="29"/>
    </row>
    <row r="181" spans="1:8" s="17" customFormat="1" x14ac:dyDescent="0.2">
      <c r="B181" s="32" t="s">
        <v>7</v>
      </c>
      <c r="C181" s="38">
        <v>10275</v>
      </c>
      <c r="D181" s="31">
        <v>7247</v>
      </c>
      <c r="E181" s="31">
        <f t="shared" si="6"/>
        <v>3028</v>
      </c>
      <c r="F181" s="27">
        <v>63381</v>
      </c>
      <c r="H181" s="29"/>
    </row>
    <row r="182" spans="1:8" s="17" customFormat="1" x14ac:dyDescent="0.2">
      <c r="B182" s="32" t="s">
        <v>8</v>
      </c>
      <c r="C182" s="38">
        <v>11435</v>
      </c>
      <c r="D182" s="31">
        <v>7353</v>
      </c>
      <c r="E182" s="31">
        <f t="shared" si="6"/>
        <v>4082</v>
      </c>
      <c r="F182" s="27">
        <v>62670</v>
      </c>
      <c r="H182" s="29"/>
    </row>
    <row r="183" spans="1:8" s="17" customFormat="1" x14ac:dyDescent="0.2">
      <c r="B183" s="32" t="s">
        <v>9</v>
      </c>
      <c r="C183" s="38">
        <v>13622</v>
      </c>
      <c r="D183" s="31">
        <v>7985</v>
      </c>
      <c r="E183" s="31">
        <f t="shared" si="6"/>
        <v>5637</v>
      </c>
      <c r="F183" s="27">
        <v>66819</v>
      </c>
      <c r="H183" s="29"/>
    </row>
    <row r="184" spans="1:8" s="17" customFormat="1" x14ac:dyDescent="0.2">
      <c r="B184" s="32" t="s">
        <v>10</v>
      </c>
      <c r="C184" s="38">
        <v>13642</v>
      </c>
      <c r="D184" s="31">
        <v>9127</v>
      </c>
      <c r="E184" s="31">
        <f t="shared" si="6"/>
        <v>4515</v>
      </c>
      <c r="F184" s="27">
        <v>71478</v>
      </c>
      <c r="H184" s="29"/>
    </row>
    <row r="185" spans="1:8" s="17" customFormat="1" x14ac:dyDescent="0.2">
      <c r="B185" s="32" t="s">
        <v>11</v>
      </c>
      <c r="C185" s="38">
        <v>12549</v>
      </c>
      <c r="D185" s="31">
        <v>8121</v>
      </c>
      <c r="E185" s="31">
        <f t="shared" si="6"/>
        <v>4428</v>
      </c>
      <c r="F185" s="27">
        <v>73393</v>
      </c>
      <c r="H185" s="29"/>
    </row>
    <row r="186" spans="1:8" s="17" customFormat="1" x14ac:dyDescent="0.2">
      <c r="B186" s="32" t="s">
        <v>12</v>
      </c>
      <c r="C186" s="38">
        <v>12661</v>
      </c>
      <c r="D186" s="31">
        <v>8745</v>
      </c>
      <c r="E186" s="31">
        <f t="shared" si="6"/>
        <v>3916</v>
      </c>
      <c r="F186" s="27">
        <v>78171</v>
      </c>
      <c r="H186" s="29"/>
    </row>
    <row r="187" spans="1:8" s="17" customFormat="1" x14ac:dyDescent="0.2">
      <c r="B187" s="32" t="s">
        <v>13</v>
      </c>
      <c r="C187" s="38">
        <v>11866</v>
      </c>
      <c r="D187" s="31">
        <v>8672</v>
      </c>
      <c r="E187" s="31">
        <f t="shared" si="6"/>
        <v>3194</v>
      </c>
      <c r="F187" s="27">
        <v>83114</v>
      </c>
      <c r="H187" s="29"/>
    </row>
    <row r="188" spans="1:8" s="17" customFormat="1" x14ac:dyDescent="0.2">
      <c r="B188" s="32" t="s">
        <v>14</v>
      </c>
      <c r="C188" s="38">
        <v>12235</v>
      </c>
      <c r="D188" s="31">
        <v>7223</v>
      </c>
      <c r="E188" s="31">
        <f>C188-D188</f>
        <v>5012</v>
      </c>
      <c r="F188" s="27">
        <v>85839</v>
      </c>
      <c r="H188" s="29"/>
    </row>
    <row r="189" spans="1:8" s="17" customFormat="1" x14ac:dyDescent="0.2">
      <c r="A189" s="55" t="s">
        <v>15</v>
      </c>
      <c r="B189" s="56"/>
      <c r="C189" s="14">
        <f>SUM(C177:C188)</f>
        <v>137477</v>
      </c>
      <c r="D189" s="14">
        <f>SUM(D177:D188)</f>
        <v>91221</v>
      </c>
      <c r="E189" s="14">
        <f>SUM(E177:E188)</f>
        <v>46256</v>
      </c>
      <c r="F189" s="15">
        <v>85839</v>
      </c>
      <c r="H189" s="29"/>
    </row>
    <row r="190" spans="1:8" s="17" customFormat="1" x14ac:dyDescent="0.2">
      <c r="A190" s="37">
        <v>2007</v>
      </c>
      <c r="B190" s="25" t="s">
        <v>27</v>
      </c>
      <c r="C190" s="31">
        <v>10963</v>
      </c>
      <c r="D190" s="40">
        <v>8470</v>
      </c>
      <c r="E190" s="34">
        <f>C190-D190</f>
        <v>2493</v>
      </c>
      <c r="F190" s="27">
        <v>91086</v>
      </c>
      <c r="H190" s="29"/>
    </row>
    <row r="191" spans="1:8" s="17" customFormat="1" x14ac:dyDescent="0.2">
      <c r="B191" s="32" t="s">
        <v>4</v>
      </c>
      <c r="C191" s="31">
        <v>10104</v>
      </c>
      <c r="D191" s="40">
        <v>7226</v>
      </c>
      <c r="E191" s="31">
        <f t="shared" ref="E191:E201" si="7">C191-D191</f>
        <v>2878</v>
      </c>
      <c r="F191" s="27">
        <v>101070</v>
      </c>
      <c r="H191" s="29"/>
    </row>
    <row r="192" spans="1:8" s="17" customFormat="1" x14ac:dyDescent="0.2">
      <c r="B192" s="32" t="s">
        <v>5</v>
      </c>
      <c r="C192" s="31">
        <v>12855</v>
      </c>
      <c r="D192" s="40">
        <v>9532</v>
      </c>
      <c r="E192" s="31">
        <f t="shared" si="7"/>
        <v>3323</v>
      </c>
      <c r="F192" s="27">
        <v>109531</v>
      </c>
      <c r="H192" s="29"/>
    </row>
    <row r="193" spans="1:8" s="17" customFormat="1" x14ac:dyDescent="0.2">
      <c r="B193" s="32" t="s">
        <v>6</v>
      </c>
      <c r="C193" s="31">
        <v>12449</v>
      </c>
      <c r="D193" s="40">
        <v>8246</v>
      </c>
      <c r="E193" s="31">
        <f t="shared" si="7"/>
        <v>4203</v>
      </c>
      <c r="F193" s="27">
        <v>121830</v>
      </c>
      <c r="H193" s="29"/>
    </row>
    <row r="194" spans="1:8" s="17" customFormat="1" x14ac:dyDescent="0.2">
      <c r="B194" s="32" t="s">
        <v>7</v>
      </c>
      <c r="C194" s="31">
        <v>13648</v>
      </c>
      <c r="D194" s="31">
        <v>9780</v>
      </c>
      <c r="E194" s="31">
        <f t="shared" si="7"/>
        <v>3868</v>
      </c>
      <c r="F194" s="27">
        <v>136419</v>
      </c>
      <c r="H194" s="29"/>
    </row>
    <row r="195" spans="1:8" s="17" customFormat="1" x14ac:dyDescent="0.2">
      <c r="B195" s="32" t="s">
        <v>8</v>
      </c>
      <c r="C195" s="31">
        <v>13119</v>
      </c>
      <c r="D195" s="40">
        <v>9303</v>
      </c>
      <c r="E195" s="31">
        <f t="shared" si="7"/>
        <v>3816</v>
      </c>
      <c r="F195" s="27">
        <v>147101</v>
      </c>
      <c r="H195" s="29"/>
    </row>
    <row r="196" spans="1:8" s="17" customFormat="1" x14ac:dyDescent="0.2">
      <c r="B196" s="32" t="s">
        <v>9</v>
      </c>
      <c r="C196" s="31">
        <v>14120</v>
      </c>
      <c r="D196" s="40">
        <v>10773</v>
      </c>
      <c r="E196" s="31">
        <f t="shared" si="7"/>
        <v>3347</v>
      </c>
      <c r="F196" s="27">
        <v>155910</v>
      </c>
      <c r="H196" s="29"/>
    </row>
    <row r="197" spans="1:8" s="17" customFormat="1" x14ac:dyDescent="0.2">
      <c r="B197" s="32" t="s">
        <v>10</v>
      </c>
      <c r="C197" s="31">
        <v>15101</v>
      </c>
      <c r="D197" s="40">
        <v>11566</v>
      </c>
      <c r="E197" s="31">
        <f t="shared" si="7"/>
        <v>3535</v>
      </c>
      <c r="F197" s="27">
        <v>161097</v>
      </c>
      <c r="H197" s="29"/>
    </row>
    <row r="198" spans="1:8" s="17" customFormat="1" x14ac:dyDescent="0.2">
      <c r="B198" s="32" t="s">
        <v>11</v>
      </c>
      <c r="C198" s="31">
        <v>14166</v>
      </c>
      <c r="D198" s="40">
        <v>10695</v>
      </c>
      <c r="E198" s="31">
        <f t="shared" si="7"/>
        <v>3471</v>
      </c>
      <c r="F198" s="27">
        <v>162962</v>
      </c>
      <c r="H198" s="29"/>
    </row>
    <row r="199" spans="1:8" s="17" customFormat="1" x14ac:dyDescent="0.2">
      <c r="B199" s="32" t="s">
        <v>12</v>
      </c>
      <c r="C199" s="31">
        <v>15769</v>
      </c>
      <c r="D199" s="40">
        <v>12330</v>
      </c>
      <c r="E199" s="31">
        <f t="shared" si="7"/>
        <v>3439</v>
      </c>
      <c r="F199" s="27">
        <v>167867</v>
      </c>
      <c r="H199" s="29"/>
    </row>
    <row r="200" spans="1:8" s="17" customFormat="1" x14ac:dyDescent="0.2">
      <c r="B200" s="32" t="s">
        <v>13</v>
      </c>
      <c r="C200" s="31">
        <v>14052</v>
      </c>
      <c r="D200" s="40">
        <v>12025</v>
      </c>
      <c r="E200" s="31">
        <f t="shared" si="7"/>
        <v>2027</v>
      </c>
      <c r="F200" s="27">
        <v>177060</v>
      </c>
      <c r="H200" s="29"/>
    </row>
    <row r="201" spans="1:8" s="17" customFormat="1" x14ac:dyDescent="0.2">
      <c r="B201" s="32" t="s">
        <v>14</v>
      </c>
      <c r="C201" s="31">
        <v>14231</v>
      </c>
      <c r="D201" s="40">
        <v>10595</v>
      </c>
      <c r="E201" s="31">
        <f t="shared" si="7"/>
        <v>3636</v>
      </c>
      <c r="F201" s="27">
        <v>180334</v>
      </c>
      <c r="H201" s="29"/>
    </row>
    <row r="202" spans="1:8" s="17" customFormat="1" x14ac:dyDescent="0.2">
      <c r="A202" s="55" t="s">
        <v>15</v>
      </c>
      <c r="B202" s="56"/>
      <c r="C202" s="14">
        <f>SUM(C190:C201)</f>
        <v>160577</v>
      </c>
      <c r="D202" s="14">
        <f>SUM(D190:D201)</f>
        <v>120541</v>
      </c>
      <c r="E202" s="14">
        <f>SUM(E190:E201)</f>
        <v>40036</v>
      </c>
      <c r="F202" s="15">
        <v>180334</v>
      </c>
      <c r="G202" s="16"/>
      <c r="H202" s="29"/>
    </row>
    <row r="203" spans="1:8" s="17" customFormat="1" x14ac:dyDescent="0.2">
      <c r="A203" s="37">
        <v>2008</v>
      </c>
      <c r="B203" s="25" t="s">
        <v>27</v>
      </c>
      <c r="C203" s="26">
        <v>13277</v>
      </c>
      <c r="D203" s="26">
        <v>12333</v>
      </c>
      <c r="E203" s="31">
        <f>C203-D203</f>
        <v>944</v>
      </c>
      <c r="F203" s="30">
        <v>187507.15337783998</v>
      </c>
      <c r="H203" s="29"/>
    </row>
    <row r="204" spans="1:8" s="17" customFormat="1" x14ac:dyDescent="0.2">
      <c r="B204" s="32" t="s">
        <v>4</v>
      </c>
      <c r="C204" s="26">
        <v>12800</v>
      </c>
      <c r="D204" s="26">
        <v>11918</v>
      </c>
      <c r="E204" s="31">
        <f t="shared" ref="E204:E214" si="8">C204-D204</f>
        <v>882</v>
      </c>
      <c r="F204" s="30">
        <v>192901.82021788036</v>
      </c>
      <c r="H204" s="29"/>
    </row>
    <row r="205" spans="1:8" s="17" customFormat="1" x14ac:dyDescent="0.2">
      <c r="B205" s="32" t="s">
        <v>5</v>
      </c>
      <c r="C205" s="26">
        <v>12613</v>
      </c>
      <c r="D205" s="26">
        <v>11601</v>
      </c>
      <c r="E205" s="31">
        <f t="shared" si="8"/>
        <v>1012</v>
      </c>
      <c r="F205" s="30">
        <v>195231.61486956032</v>
      </c>
      <c r="H205" s="29"/>
    </row>
    <row r="206" spans="1:8" s="17" customFormat="1" x14ac:dyDescent="0.2">
      <c r="B206" s="32" t="s">
        <v>6</v>
      </c>
      <c r="C206" s="26">
        <v>14059</v>
      </c>
      <c r="D206" s="26">
        <v>12315</v>
      </c>
      <c r="E206" s="31">
        <f t="shared" si="8"/>
        <v>1744</v>
      </c>
      <c r="F206" s="30">
        <v>195766.85858139582</v>
      </c>
      <c r="H206" s="29"/>
    </row>
    <row r="207" spans="1:8" s="17" customFormat="1" x14ac:dyDescent="0.2">
      <c r="B207" s="32" t="s">
        <v>7</v>
      </c>
      <c r="C207" s="26">
        <v>19306</v>
      </c>
      <c r="D207" s="26">
        <v>15229</v>
      </c>
      <c r="E207" s="31">
        <f t="shared" si="8"/>
        <v>4077</v>
      </c>
      <c r="F207" s="30">
        <v>197906.27405183899</v>
      </c>
      <c r="H207" s="29"/>
    </row>
    <row r="208" spans="1:8" s="17" customFormat="1" x14ac:dyDescent="0.2">
      <c r="B208" s="32" t="s">
        <v>8</v>
      </c>
      <c r="C208" s="26">
        <v>18594</v>
      </c>
      <c r="D208" s="26">
        <v>15875</v>
      </c>
      <c r="E208" s="31">
        <f t="shared" si="8"/>
        <v>2719</v>
      </c>
      <c r="F208" s="30">
        <v>200827.06314200288</v>
      </c>
      <c r="H208" s="29"/>
    </row>
    <row r="209" spans="1:8" s="17" customFormat="1" x14ac:dyDescent="0.2">
      <c r="B209" s="32" t="s">
        <v>9</v>
      </c>
      <c r="C209" s="26">
        <v>20453</v>
      </c>
      <c r="D209" s="26">
        <v>17149</v>
      </c>
      <c r="E209" s="31">
        <f t="shared" si="8"/>
        <v>3304</v>
      </c>
      <c r="F209" s="30">
        <v>203561.54205104936</v>
      </c>
      <c r="H209" s="29"/>
    </row>
    <row r="210" spans="1:8" s="17" customFormat="1" x14ac:dyDescent="0.2">
      <c r="B210" s="32" t="s">
        <v>10</v>
      </c>
      <c r="C210" s="26">
        <v>19747</v>
      </c>
      <c r="D210" s="26">
        <v>17478</v>
      </c>
      <c r="E210" s="31">
        <f t="shared" si="8"/>
        <v>2269</v>
      </c>
      <c r="F210" s="30">
        <v>205116.12503910257</v>
      </c>
      <c r="H210" s="29"/>
    </row>
    <row r="211" spans="1:8" s="17" customFormat="1" x14ac:dyDescent="0.2">
      <c r="B211" s="32" t="s">
        <v>11</v>
      </c>
      <c r="C211" s="26">
        <v>20025</v>
      </c>
      <c r="D211" s="26">
        <v>17263</v>
      </c>
      <c r="E211" s="31">
        <f t="shared" si="8"/>
        <v>2762</v>
      </c>
      <c r="F211" s="30">
        <v>206493.89861479713</v>
      </c>
      <c r="H211" s="29"/>
    </row>
    <row r="212" spans="1:8" s="17" customFormat="1" x14ac:dyDescent="0.2">
      <c r="B212" s="32" t="s">
        <v>12</v>
      </c>
      <c r="C212" s="26">
        <v>18512</v>
      </c>
      <c r="D212" s="26">
        <v>17305</v>
      </c>
      <c r="E212" s="31">
        <f t="shared" si="8"/>
        <v>1207</v>
      </c>
      <c r="F212" s="30">
        <v>197228.87812469192</v>
      </c>
      <c r="H212" s="29"/>
    </row>
    <row r="213" spans="1:8" s="17" customFormat="1" x14ac:dyDescent="0.2">
      <c r="B213" s="32" t="s">
        <v>13</v>
      </c>
      <c r="C213" s="26">
        <v>14753</v>
      </c>
      <c r="D213" s="26">
        <v>13140</v>
      </c>
      <c r="E213" s="31">
        <f t="shared" si="8"/>
        <v>1613</v>
      </c>
      <c r="F213" s="30">
        <v>194668.29251213674</v>
      </c>
      <c r="H213" s="29"/>
    </row>
    <row r="214" spans="1:8" s="17" customFormat="1" x14ac:dyDescent="0.2">
      <c r="B214" s="32" t="s">
        <v>14</v>
      </c>
      <c r="C214" s="26">
        <v>13818</v>
      </c>
      <c r="D214" s="26">
        <v>11517</v>
      </c>
      <c r="E214" s="31">
        <f t="shared" si="8"/>
        <v>2301</v>
      </c>
      <c r="F214" s="30">
        <v>193783.38064322982</v>
      </c>
      <c r="H214" s="29"/>
    </row>
    <row r="215" spans="1:8" s="17" customFormat="1" x14ac:dyDescent="0.2">
      <c r="A215" s="55" t="s">
        <v>15</v>
      </c>
      <c r="B215" s="56"/>
      <c r="C215" s="14">
        <f>SUM(C203:C214)</f>
        <v>197957</v>
      </c>
      <c r="D215" s="14">
        <f>SUM(D203:D214)</f>
        <v>173123</v>
      </c>
      <c r="E215" s="14">
        <f>SUM(E203:E214)</f>
        <v>24834</v>
      </c>
      <c r="F215" s="15">
        <v>193783.38064322982</v>
      </c>
      <c r="G215" s="16"/>
      <c r="H215" s="29"/>
    </row>
    <row r="216" spans="1:8" s="17" customFormat="1" x14ac:dyDescent="0.2">
      <c r="A216" s="37">
        <v>2009</v>
      </c>
      <c r="B216" s="25" t="s">
        <v>27</v>
      </c>
      <c r="C216" s="26">
        <v>9788</v>
      </c>
      <c r="D216" s="26">
        <v>10306</v>
      </c>
      <c r="E216" s="31">
        <f>C216-D216</f>
        <v>-518</v>
      </c>
      <c r="F216" s="30">
        <v>188101.6501743774</v>
      </c>
      <c r="G216" s="43"/>
      <c r="H216" s="29"/>
    </row>
    <row r="217" spans="1:8" s="17" customFormat="1" x14ac:dyDescent="0.2">
      <c r="B217" s="32" t="s">
        <v>4</v>
      </c>
      <c r="C217" s="26">
        <v>9588</v>
      </c>
      <c r="D217" s="26">
        <v>7821</v>
      </c>
      <c r="E217" s="31">
        <f t="shared" ref="E217:E227" si="9">C217-D217</f>
        <v>1767</v>
      </c>
      <c r="F217" s="30">
        <v>186880.43135852192</v>
      </c>
      <c r="G217" s="43"/>
      <c r="H217" s="29"/>
    </row>
    <row r="218" spans="1:8" s="17" customFormat="1" x14ac:dyDescent="0.2">
      <c r="B218" s="32" t="s">
        <v>5</v>
      </c>
      <c r="C218" s="26">
        <v>11809</v>
      </c>
      <c r="D218" s="26">
        <v>10038</v>
      </c>
      <c r="E218" s="31">
        <f t="shared" si="9"/>
        <v>1771</v>
      </c>
      <c r="F218" s="30">
        <v>190387.84176159074</v>
      </c>
      <c r="G218" s="43"/>
      <c r="H218" s="29"/>
    </row>
    <row r="219" spans="1:8" s="17" customFormat="1" x14ac:dyDescent="0.2">
      <c r="B219" s="32" t="s">
        <v>6</v>
      </c>
      <c r="C219" s="26">
        <v>12322</v>
      </c>
      <c r="D219" s="26">
        <v>8610</v>
      </c>
      <c r="E219" s="31">
        <f t="shared" si="9"/>
        <v>3712</v>
      </c>
      <c r="F219" s="30">
        <v>190545.95581950725</v>
      </c>
      <c r="G219" s="43"/>
      <c r="H219" s="29"/>
    </row>
    <row r="220" spans="1:8" s="17" customFormat="1" x14ac:dyDescent="0.2">
      <c r="B220" s="32" t="s">
        <v>7</v>
      </c>
      <c r="C220" s="26">
        <v>11985</v>
      </c>
      <c r="D220" s="26">
        <v>9334</v>
      </c>
      <c r="E220" s="31">
        <f t="shared" si="9"/>
        <v>2651</v>
      </c>
      <c r="F220" s="30">
        <v>195263.9912694958</v>
      </c>
      <c r="G220" s="43"/>
      <c r="H220" s="29"/>
    </row>
    <row r="221" spans="1:8" s="17" customFormat="1" x14ac:dyDescent="0.2">
      <c r="B221" s="32" t="s">
        <v>8</v>
      </c>
      <c r="C221" s="26">
        <v>14468</v>
      </c>
      <c r="D221" s="26">
        <v>9843</v>
      </c>
      <c r="E221" s="31">
        <f t="shared" si="9"/>
        <v>4625</v>
      </c>
      <c r="F221" s="30">
        <v>201467</v>
      </c>
      <c r="G221" s="43"/>
      <c r="H221" s="29"/>
    </row>
    <row r="222" spans="1:8" s="17" customFormat="1" x14ac:dyDescent="0.2">
      <c r="B222" s="32" t="s">
        <v>9</v>
      </c>
      <c r="C222" s="26">
        <v>14143</v>
      </c>
      <c r="D222" s="26">
        <v>11215</v>
      </c>
      <c r="E222" s="31">
        <f t="shared" si="9"/>
        <v>2928</v>
      </c>
      <c r="F222" s="30">
        <v>207363</v>
      </c>
      <c r="G222" s="43"/>
      <c r="H222" s="29"/>
    </row>
    <row r="223" spans="1:8" s="17" customFormat="1" x14ac:dyDescent="0.2">
      <c r="B223" s="32" t="s">
        <v>10</v>
      </c>
      <c r="C223" s="26">
        <v>13841</v>
      </c>
      <c r="D223" s="26">
        <v>10767</v>
      </c>
      <c r="E223" s="31">
        <f t="shared" si="9"/>
        <v>3074</v>
      </c>
      <c r="F223" s="30">
        <v>215744</v>
      </c>
      <c r="G223" s="43"/>
      <c r="H223" s="29"/>
    </row>
    <row r="224" spans="1:8" s="17" customFormat="1" x14ac:dyDescent="0.2">
      <c r="B224" s="32" t="s">
        <v>11</v>
      </c>
      <c r="C224" s="26">
        <v>13864</v>
      </c>
      <c r="D224" s="26">
        <v>12534</v>
      </c>
      <c r="E224" s="31">
        <f t="shared" si="9"/>
        <v>1330</v>
      </c>
      <c r="F224" s="30">
        <v>221629</v>
      </c>
      <c r="G224" s="43"/>
      <c r="H224" s="29"/>
    </row>
    <row r="225" spans="1:8" s="17" customFormat="1" x14ac:dyDescent="0.2">
      <c r="B225" s="32" t="s">
        <v>12</v>
      </c>
      <c r="C225" s="26">
        <v>14082</v>
      </c>
      <c r="D225" s="26">
        <v>12754</v>
      </c>
      <c r="E225" s="31">
        <f t="shared" si="9"/>
        <v>1328</v>
      </c>
      <c r="F225" s="30">
        <v>231123</v>
      </c>
      <c r="G225" s="43"/>
      <c r="H225" s="29"/>
    </row>
    <row r="226" spans="1:8" s="17" customFormat="1" x14ac:dyDescent="0.2">
      <c r="B226" s="32" t="s">
        <v>13</v>
      </c>
      <c r="C226" s="26">
        <v>12653</v>
      </c>
      <c r="D226" s="26">
        <v>12038</v>
      </c>
      <c r="E226" s="31">
        <f t="shared" si="9"/>
        <v>615</v>
      </c>
      <c r="F226" s="30">
        <v>236660</v>
      </c>
      <c r="G226" s="43"/>
      <c r="H226" s="29"/>
    </row>
    <row r="227" spans="1:8" s="17" customFormat="1" x14ac:dyDescent="0.2">
      <c r="B227" s="32" t="s">
        <v>14</v>
      </c>
      <c r="C227" s="26">
        <v>14463</v>
      </c>
      <c r="D227" s="26">
        <v>12285</v>
      </c>
      <c r="E227" s="31">
        <f t="shared" si="9"/>
        <v>2178</v>
      </c>
      <c r="F227" s="30">
        <v>238520</v>
      </c>
      <c r="G227" s="43"/>
      <c r="H227" s="29"/>
    </row>
    <row r="228" spans="1:8" s="17" customFormat="1" x14ac:dyDescent="0.2">
      <c r="A228" s="55" t="s">
        <v>15</v>
      </c>
      <c r="B228" s="56"/>
      <c r="C228" s="14">
        <f>SUM(C216:C227)</f>
        <v>153006</v>
      </c>
      <c r="D228" s="14">
        <f>SUM(D216:D227)</f>
        <v>127545</v>
      </c>
      <c r="E228" s="14">
        <f>SUM(E216:E227)</f>
        <v>25461</v>
      </c>
      <c r="F228" s="15">
        <v>238520</v>
      </c>
      <c r="G228" s="43"/>
      <c r="H228" s="29"/>
    </row>
    <row r="229" spans="1:8" s="17" customFormat="1" x14ac:dyDescent="0.2">
      <c r="A229" s="37">
        <v>2010</v>
      </c>
      <c r="B229" s="25" t="s">
        <v>27</v>
      </c>
      <c r="C229" s="26">
        <v>11305</v>
      </c>
      <c r="D229" s="26">
        <v>11471</v>
      </c>
      <c r="E229" s="31">
        <f>C229-D229</f>
        <v>-166</v>
      </c>
      <c r="F229" s="30">
        <v>240484</v>
      </c>
      <c r="G229" s="43"/>
      <c r="H229" s="29"/>
    </row>
    <row r="230" spans="1:8" s="17" customFormat="1" x14ac:dyDescent="0.2">
      <c r="B230" s="32" t="s">
        <v>4</v>
      </c>
      <c r="C230" s="26">
        <v>12197</v>
      </c>
      <c r="D230" s="26">
        <v>11803</v>
      </c>
      <c r="E230" s="31">
        <f t="shared" ref="E230:E240" si="10">C230-D230</f>
        <v>394</v>
      </c>
      <c r="F230" s="30">
        <v>241082</v>
      </c>
      <c r="G230" s="43"/>
      <c r="H230" s="29"/>
    </row>
    <row r="231" spans="1:8" s="17" customFormat="1" x14ac:dyDescent="0.2">
      <c r="B231" s="32" t="s">
        <v>5</v>
      </c>
      <c r="C231" s="26">
        <v>15727</v>
      </c>
      <c r="D231" s="26">
        <v>15059</v>
      </c>
      <c r="E231" s="31">
        <f t="shared" si="10"/>
        <v>668</v>
      </c>
      <c r="F231" s="30">
        <v>243762</v>
      </c>
      <c r="G231" s="43"/>
      <c r="H231" s="29"/>
    </row>
    <row r="232" spans="1:8" s="17" customFormat="1" x14ac:dyDescent="0.2">
      <c r="B232" s="32" t="s">
        <v>6</v>
      </c>
      <c r="C232" s="26">
        <v>15161</v>
      </c>
      <c r="D232" s="26">
        <v>13878</v>
      </c>
      <c r="E232" s="31">
        <f t="shared" si="10"/>
        <v>1283</v>
      </c>
      <c r="F232" s="30">
        <v>247292</v>
      </c>
      <c r="G232" s="43"/>
      <c r="H232" s="29"/>
    </row>
    <row r="233" spans="1:8" s="17" customFormat="1" x14ac:dyDescent="0.2">
      <c r="B233" s="32" t="s">
        <v>7</v>
      </c>
      <c r="C233" s="26">
        <v>17702</v>
      </c>
      <c r="D233" s="26">
        <v>14259</v>
      </c>
      <c r="E233" s="31">
        <f t="shared" si="10"/>
        <v>3443</v>
      </c>
      <c r="F233" s="30">
        <v>249846</v>
      </c>
      <c r="G233" s="43"/>
      <c r="H233" s="29"/>
    </row>
    <row r="234" spans="1:8" s="17" customFormat="1" x14ac:dyDescent="0.2">
      <c r="B234" s="32" t="s">
        <v>8</v>
      </c>
      <c r="C234" s="26">
        <v>17094</v>
      </c>
      <c r="D234" s="26">
        <v>14817</v>
      </c>
      <c r="E234" s="31">
        <f t="shared" si="10"/>
        <v>2277</v>
      </c>
      <c r="F234" s="30">
        <v>253114</v>
      </c>
      <c r="G234" s="43"/>
      <c r="H234" s="29"/>
    </row>
    <row r="235" spans="1:8" s="17" customFormat="1" x14ac:dyDescent="0.2">
      <c r="B235" s="32" t="s">
        <v>9</v>
      </c>
      <c r="C235" s="26">
        <v>17674</v>
      </c>
      <c r="D235" s="26">
        <v>16316</v>
      </c>
      <c r="E235" s="31">
        <f t="shared" si="10"/>
        <v>1358</v>
      </c>
      <c r="F235" s="30">
        <v>257299</v>
      </c>
      <c r="G235" s="43"/>
      <c r="H235" s="29"/>
    </row>
    <row r="236" spans="1:8" s="17" customFormat="1" x14ac:dyDescent="0.2">
      <c r="B236" s="32" t="s">
        <v>10</v>
      </c>
      <c r="C236" s="26">
        <v>19236</v>
      </c>
      <c r="D236" s="26">
        <v>16796</v>
      </c>
      <c r="E236" s="31">
        <f t="shared" si="10"/>
        <v>2440</v>
      </c>
      <c r="F236" s="30">
        <v>261320</v>
      </c>
      <c r="G236" s="43"/>
      <c r="H236" s="29"/>
    </row>
    <row r="237" spans="1:8" s="17" customFormat="1" x14ac:dyDescent="0.2">
      <c r="B237" s="32" t="s">
        <v>11</v>
      </c>
      <c r="C237" s="26">
        <v>18833</v>
      </c>
      <c r="D237" s="26">
        <v>17740</v>
      </c>
      <c r="E237" s="31">
        <f t="shared" si="10"/>
        <v>1093</v>
      </c>
      <c r="F237" s="30">
        <v>275206</v>
      </c>
      <c r="G237" s="43"/>
      <c r="H237" s="29"/>
    </row>
    <row r="238" spans="1:8" s="17" customFormat="1" x14ac:dyDescent="0.2">
      <c r="B238" s="32" t="s">
        <v>12</v>
      </c>
      <c r="C238" s="26">
        <v>18381</v>
      </c>
      <c r="D238" s="26">
        <v>16527</v>
      </c>
      <c r="E238" s="31">
        <f t="shared" si="10"/>
        <v>1854</v>
      </c>
      <c r="F238" s="30">
        <v>284930</v>
      </c>
      <c r="G238" s="43"/>
      <c r="H238" s="29"/>
    </row>
    <row r="239" spans="1:8" s="17" customFormat="1" x14ac:dyDescent="0.2">
      <c r="B239" s="32" t="s">
        <v>13</v>
      </c>
      <c r="C239" s="26">
        <v>17688</v>
      </c>
      <c r="D239" s="26">
        <v>17376</v>
      </c>
      <c r="E239" s="31">
        <f t="shared" si="10"/>
        <v>312</v>
      </c>
      <c r="F239" s="30">
        <v>285461</v>
      </c>
      <c r="G239" s="43"/>
      <c r="H239" s="29"/>
    </row>
    <row r="240" spans="1:8" s="17" customFormat="1" x14ac:dyDescent="0.2">
      <c r="B240" s="32" t="s">
        <v>14</v>
      </c>
      <c r="C240" s="26">
        <v>20919</v>
      </c>
      <c r="D240" s="26">
        <v>15551</v>
      </c>
      <c r="E240" s="31">
        <f t="shared" si="10"/>
        <v>5368</v>
      </c>
      <c r="F240" s="30">
        <v>288575</v>
      </c>
      <c r="G240" s="43"/>
      <c r="H240" s="29"/>
    </row>
    <row r="241" spans="1:8" s="17" customFormat="1" x14ac:dyDescent="0.2">
      <c r="A241" s="55" t="s">
        <v>15</v>
      </c>
      <c r="B241" s="56"/>
      <c r="C241" s="14">
        <f>SUM(C229:C240)</f>
        <v>201917</v>
      </c>
      <c r="D241" s="14">
        <f>SUM(D229:D240)</f>
        <v>181593</v>
      </c>
      <c r="E241" s="14">
        <f>SUM(E229:E240)</f>
        <v>20324</v>
      </c>
      <c r="F241" s="15">
        <v>288575</v>
      </c>
      <c r="G241" s="43"/>
      <c r="H241" s="29"/>
    </row>
    <row r="242" spans="1:8" s="17" customFormat="1" x14ac:dyDescent="0.2">
      <c r="A242" s="37">
        <v>2011</v>
      </c>
      <c r="B242" s="25" t="s">
        <v>27</v>
      </c>
      <c r="C242" s="26">
        <v>15215</v>
      </c>
      <c r="D242" s="26">
        <v>14791</v>
      </c>
      <c r="E242" s="31">
        <f>C242-D242</f>
        <v>424</v>
      </c>
      <c r="F242" s="30">
        <v>297696</v>
      </c>
      <c r="G242" s="43"/>
      <c r="H242" s="29"/>
    </row>
    <row r="243" spans="1:8" s="17" customFormat="1" x14ac:dyDescent="0.2">
      <c r="B243" s="32" t="s">
        <v>4</v>
      </c>
      <c r="C243" s="26">
        <v>16733</v>
      </c>
      <c r="D243" s="26">
        <v>15534</v>
      </c>
      <c r="E243" s="31">
        <f>C243-D243</f>
        <v>1199</v>
      </c>
      <c r="F243" s="30">
        <v>307516</v>
      </c>
      <c r="G243" s="43"/>
      <c r="H243" s="29"/>
    </row>
    <row r="244" spans="1:8" s="17" customFormat="1" x14ac:dyDescent="0.2">
      <c r="B244" s="32" t="s">
        <v>5</v>
      </c>
      <c r="C244" s="26">
        <v>19286</v>
      </c>
      <c r="D244" s="26">
        <v>17734</v>
      </c>
      <c r="E244" s="31">
        <f>C244-D244</f>
        <v>1552</v>
      </c>
      <c r="F244" s="30">
        <v>317146</v>
      </c>
      <c r="G244" s="43"/>
      <c r="H244" s="29"/>
    </row>
    <row r="245" spans="1:8" s="17" customFormat="1" x14ac:dyDescent="0.2">
      <c r="B245" s="32" t="s">
        <v>6</v>
      </c>
      <c r="C245" s="26">
        <v>20173</v>
      </c>
      <c r="D245" s="26">
        <v>18310</v>
      </c>
      <c r="E245" s="31">
        <f>C245-D245</f>
        <v>1863</v>
      </c>
      <c r="F245" s="30">
        <v>328062</v>
      </c>
      <c r="G245" s="43"/>
      <c r="H245" s="29"/>
    </row>
    <row r="246" spans="1:8" s="17" customFormat="1" x14ac:dyDescent="0.2">
      <c r="B246" s="32" t="s">
        <v>7</v>
      </c>
      <c r="C246" s="26">
        <v>23211</v>
      </c>
      <c r="D246" s="26">
        <v>19682</v>
      </c>
      <c r="E246" s="31">
        <f t="shared" ref="E246" si="11">C246-D246</f>
        <v>3529</v>
      </c>
      <c r="F246" s="30">
        <v>333017</v>
      </c>
      <c r="G246" s="43"/>
      <c r="H246" s="29"/>
    </row>
    <row r="247" spans="1:8" s="17" customFormat="1" x14ac:dyDescent="0.2">
      <c r="B247" s="32" t="s">
        <v>8</v>
      </c>
      <c r="C247" s="26">
        <v>23692</v>
      </c>
      <c r="D247" s="26">
        <v>19262</v>
      </c>
      <c r="E247" s="31">
        <f t="shared" ref="E247:E253" si="12">C247-D247</f>
        <v>4430</v>
      </c>
      <c r="F247" s="30">
        <v>335775</v>
      </c>
      <c r="G247" s="43"/>
      <c r="H247" s="29"/>
    </row>
    <row r="248" spans="1:8" s="17" customFormat="1" x14ac:dyDescent="0.2">
      <c r="B248" s="32" t="s">
        <v>9</v>
      </c>
      <c r="C248" s="26">
        <v>22252</v>
      </c>
      <c r="D248" s="26">
        <v>19117</v>
      </c>
      <c r="E248" s="31">
        <f t="shared" si="12"/>
        <v>3135</v>
      </c>
      <c r="F248" s="30">
        <v>346144</v>
      </c>
      <c r="G248" s="43"/>
      <c r="H248" s="29"/>
    </row>
    <row r="249" spans="1:8" s="17" customFormat="1" x14ac:dyDescent="0.2">
      <c r="B249" s="32" t="s">
        <v>10</v>
      </c>
      <c r="C249" s="26">
        <v>26159</v>
      </c>
      <c r="D249" s="26">
        <v>22285</v>
      </c>
      <c r="E249" s="31">
        <f t="shared" si="12"/>
        <v>3874</v>
      </c>
      <c r="F249" s="30">
        <v>353397</v>
      </c>
      <c r="G249" s="43"/>
      <c r="H249" s="29"/>
    </row>
    <row r="250" spans="1:8" s="17" customFormat="1" x14ac:dyDescent="0.2">
      <c r="B250" s="32" t="s">
        <v>11</v>
      </c>
      <c r="C250" s="26">
        <v>23286</v>
      </c>
      <c r="D250" s="26">
        <v>20212</v>
      </c>
      <c r="E250" s="31">
        <f t="shared" si="12"/>
        <v>3074</v>
      </c>
      <c r="F250" s="30">
        <v>349708</v>
      </c>
      <c r="G250" s="43"/>
      <c r="H250" s="29"/>
    </row>
    <row r="251" spans="1:8" s="17" customFormat="1" x14ac:dyDescent="0.2">
      <c r="B251" s="32" t="s">
        <v>12</v>
      </c>
      <c r="C251" s="26">
        <v>22140</v>
      </c>
      <c r="D251" s="26">
        <v>19785</v>
      </c>
      <c r="E251" s="31">
        <f t="shared" si="12"/>
        <v>2355</v>
      </c>
      <c r="F251" s="30">
        <v>352928</v>
      </c>
      <c r="G251" s="43"/>
      <c r="H251" s="29"/>
    </row>
    <row r="252" spans="1:8" s="17" customFormat="1" x14ac:dyDescent="0.2">
      <c r="B252" s="32" t="s">
        <v>13</v>
      </c>
      <c r="C252" s="26">
        <v>21774</v>
      </c>
      <c r="D252" s="26">
        <v>21191</v>
      </c>
      <c r="E252" s="31">
        <f t="shared" si="12"/>
        <v>583</v>
      </c>
      <c r="F252" s="30">
        <v>352073</v>
      </c>
      <c r="G252" s="43"/>
      <c r="H252" s="29"/>
    </row>
    <row r="253" spans="1:8" s="17" customFormat="1" x14ac:dyDescent="0.2">
      <c r="B253" s="32" t="s">
        <v>14</v>
      </c>
      <c r="C253" s="26">
        <v>22129</v>
      </c>
      <c r="D253" s="26">
        <v>18312</v>
      </c>
      <c r="E253" s="31">
        <f t="shared" si="12"/>
        <v>3817</v>
      </c>
      <c r="F253" s="30">
        <v>352012</v>
      </c>
      <c r="G253" s="43"/>
      <c r="H253" s="29"/>
    </row>
    <row r="254" spans="1:8" s="17" customFormat="1" x14ac:dyDescent="0.2">
      <c r="A254" s="55" t="s">
        <v>15</v>
      </c>
      <c r="B254" s="56"/>
      <c r="C254" s="14">
        <f>SUM(C242:C253)</f>
        <v>256050</v>
      </c>
      <c r="D254" s="14">
        <f>SUM(D242:D253)</f>
        <v>226215</v>
      </c>
      <c r="E254" s="14">
        <f>SUM(E242:E253)</f>
        <v>29835</v>
      </c>
      <c r="F254" s="15">
        <v>352012</v>
      </c>
      <c r="G254" s="43"/>
      <c r="H254" s="29"/>
    </row>
    <row r="255" spans="1:8" s="17" customFormat="1" x14ac:dyDescent="0.2">
      <c r="A255" s="37">
        <v>2012</v>
      </c>
      <c r="B255" s="25" t="s">
        <v>27</v>
      </c>
      <c r="C255" s="26">
        <v>16141</v>
      </c>
      <c r="D255" s="26">
        <v>17433</v>
      </c>
      <c r="E255" s="31">
        <f>C255-D255</f>
        <v>-1292</v>
      </c>
      <c r="F255" s="30">
        <v>355075</v>
      </c>
      <c r="G255" s="43"/>
      <c r="H255" s="29"/>
    </row>
    <row r="256" spans="1:8" s="17" customFormat="1" x14ac:dyDescent="0.2">
      <c r="B256" s="32" t="s">
        <v>4</v>
      </c>
      <c r="C256" s="26">
        <v>18028</v>
      </c>
      <c r="D256" s="26">
        <v>16313</v>
      </c>
      <c r="E256" s="31">
        <f t="shared" ref="E256:E266" si="13">C256-D256</f>
        <v>1715</v>
      </c>
      <c r="F256" s="30">
        <v>356330</v>
      </c>
      <c r="G256" s="43"/>
      <c r="H256" s="29"/>
    </row>
    <row r="257" spans="1:8" s="17" customFormat="1" x14ac:dyDescent="0.2">
      <c r="B257" s="32" t="s">
        <v>5</v>
      </c>
      <c r="C257" s="26">
        <v>20911</v>
      </c>
      <c r="D257" s="26">
        <v>18892</v>
      </c>
      <c r="E257" s="31">
        <f t="shared" si="13"/>
        <v>2019</v>
      </c>
      <c r="F257" s="30">
        <v>365216</v>
      </c>
      <c r="G257" s="43"/>
      <c r="H257" s="29"/>
    </row>
    <row r="258" spans="1:8" s="17" customFormat="1" x14ac:dyDescent="0.2">
      <c r="B258" s="32" t="s">
        <v>6</v>
      </c>
      <c r="C258" s="26">
        <v>19566</v>
      </c>
      <c r="D258" s="26">
        <v>18685</v>
      </c>
      <c r="E258" s="31">
        <f t="shared" si="13"/>
        <v>881</v>
      </c>
      <c r="F258" s="30">
        <v>374272</v>
      </c>
      <c r="G258" s="43"/>
      <c r="H258" s="29"/>
    </row>
    <row r="259" spans="1:8" s="17" customFormat="1" x14ac:dyDescent="0.2">
      <c r="B259" s="32" t="s">
        <v>7</v>
      </c>
      <c r="C259" s="26">
        <v>23215</v>
      </c>
      <c r="D259" s="26">
        <v>20262</v>
      </c>
      <c r="E259" s="31">
        <f t="shared" si="13"/>
        <v>2953</v>
      </c>
      <c r="F259" s="30">
        <v>372409</v>
      </c>
      <c r="G259" s="43"/>
      <c r="H259" s="29"/>
    </row>
    <row r="260" spans="1:8" s="17" customFormat="1" x14ac:dyDescent="0.2">
      <c r="B260" s="32" t="s">
        <v>8</v>
      </c>
      <c r="C260" s="26">
        <v>19353</v>
      </c>
      <c r="D260" s="26">
        <v>18547</v>
      </c>
      <c r="E260" s="31">
        <f t="shared" si="13"/>
        <v>806</v>
      </c>
      <c r="F260" s="30">
        <v>373910</v>
      </c>
      <c r="G260" s="43"/>
      <c r="H260" s="29"/>
    </row>
    <row r="261" spans="1:8" s="17" customFormat="1" x14ac:dyDescent="0.2">
      <c r="B261" s="32" t="s">
        <v>9</v>
      </c>
      <c r="C261" s="26">
        <v>21003</v>
      </c>
      <c r="D261" s="26">
        <v>18126</v>
      </c>
      <c r="E261" s="31">
        <f t="shared" si="13"/>
        <v>2877</v>
      </c>
      <c r="F261" s="30">
        <v>376154</v>
      </c>
      <c r="G261" s="43"/>
      <c r="H261" s="29"/>
    </row>
    <row r="262" spans="1:8" s="17" customFormat="1" x14ac:dyDescent="0.2">
      <c r="B262" s="32" t="s">
        <v>10</v>
      </c>
      <c r="C262" s="26">
        <v>22382</v>
      </c>
      <c r="D262" s="26">
        <v>19155</v>
      </c>
      <c r="E262" s="31">
        <f t="shared" si="13"/>
        <v>3227</v>
      </c>
      <c r="F262" s="30">
        <v>377221</v>
      </c>
      <c r="G262" s="43"/>
      <c r="H262" s="29"/>
    </row>
    <row r="263" spans="1:8" s="17" customFormat="1" x14ac:dyDescent="0.2">
      <c r="B263" s="32" t="s">
        <v>11</v>
      </c>
      <c r="C263" s="26">
        <v>19999</v>
      </c>
      <c r="D263" s="26">
        <v>17442</v>
      </c>
      <c r="E263" s="31">
        <f t="shared" si="13"/>
        <v>2557</v>
      </c>
      <c r="F263" s="30">
        <v>378726</v>
      </c>
      <c r="G263" s="43"/>
      <c r="H263" s="29"/>
    </row>
    <row r="264" spans="1:8" s="17" customFormat="1" x14ac:dyDescent="0.2">
      <c r="B264" s="32" t="s">
        <v>12</v>
      </c>
      <c r="C264" s="26">
        <v>21766</v>
      </c>
      <c r="D264" s="26">
        <v>20104</v>
      </c>
      <c r="E264" s="31">
        <f t="shared" si="13"/>
        <v>1662</v>
      </c>
      <c r="F264" s="30">
        <v>377753</v>
      </c>
      <c r="G264" s="43"/>
      <c r="H264" s="29"/>
    </row>
    <row r="265" spans="1:8" s="17" customFormat="1" x14ac:dyDescent="0.2">
      <c r="B265" s="32" t="s">
        <v>13</v>
      </c>
      <c r="C265" s="26">
        <v>20472</v>
      </c>
      <c r="D265" s="26">
        <v>20658</v>
      </c>
      <c r="E265" s="31">
        <f t="shared" si="13"/>
        <v>-186</v>
      </c>
      <c r="F265" s="30">
        <v>378560</v>
      </c>
      <c r="G265" s="43"/>
      <c r="H265" s="29"/>
    </row>
    <row r="266" spans="1:8" s="17" customFormat="1" x14ac:dyDescent="0.2">
      <c r="B266" s="32" t="s">
        <v>14</v>
      </c>
      <c r="C266" s="26">
        <v>19749</v>
      </c>
      <c r="D266" s="26">
        <v>17499</v>
      </c>
      <c r="E266" s="31">
        <f t="shared" si="13"/>
        <v>2250</v>
      </c>
      <c r="F266" s="30">
        <v>373147</v>
      </c>
      <c r="G266" s="43"/>
      <c r="H266" s="29"/>
    </row>
    <row r="267" spans="1:8" s="17" customFormat="1" x14ac:dyDescent="0.2">
      <c r="A267" s="55" t="s">
        <v>15</v>
      </c>
      <c r="B267" s="56"/>
      <c r="C267" s="14">
        <f>SUM(C255:C266)</f>
        <v>242585</v>
      </c>
      <c r="D267" s="14">
        <f>SUM(D255:D266)</f>
        <v>223116</v>
      </c>
      <c r="E267" s="14">
        <f>SUM(E255:E266)</f>
        <v>19469</v>
      </c>
      <c r="F267" s="15">
        <f>F266</f>
        <v>373147</v>
      </c>
      <c r="G267" s="43"/>
      <c r="H267" s="29"/>
    </row>
    <row r="268" spans="1:8" s="17" customFormat="1" x14ac:dyDescent="0.2">
      <c r="A268" s="37">
        <v>2013</v>
      </c>
      <c r="B268" s="25" t="s">
        <v>27</v>
      </c>
      <c r="C268" s="26">
        <v>15968</v>
      </c>
      <c r="D268" s="26">
        <v>20003</v>
      </c>
      <c r="E268" s="31">
        <f t="shared" ref="E268:E278" si="14">C268-D268</f>
        <v>-4035</v>
      </c>
      <c r="F268" s="30">
        <v>373417</v>
      </c>
      <c r="G268" s="43"/>
      <c r="H268" s="29"/>
    </row>
    <row r="269" spans="1:8" s="17" customFormat="1" x14ac:dyDescent="0.2">
      <c r="B269" s="32" t="s">
        <v>4</v>
      </c>
      <c r="C269" s="26">
        <v>15549</v>
      </c>
      <c r="D269" s="26">
        <v>16827</v>
      </c>
      <c r="E269" s="31">
        <f t="shared" si="14"/>
        <v>-1278</v>
      </c>
      <c r="F269" s="30">
        <v>373742</v>
      </c>
      <c r="G269" s="43"/>
      <c r="H269" s="29"/>
    </row>
    <row r="270" spans="1:8" s="17" customFormat="1" x14ac:dyDescent="0.2">
      <c r="B270" s="32" t="s">
        <v>5</v>
      </c>
      <c r="C270" s="26">
        <v>19320</v>
      </c>
      <c r="D270" s="26">
        <v>19159</v>
      </c>
      <c r="E270" s="31">
        <f t="shared" si="14"/>
        <v>161</v>
      </c>
      <c r="F270" s="30">
        <v>376934</v>
      </c>
      <c r="G270" s="43"/>
      <c r="H270" s="29"/>
    </row>
    <row r="271" spans="1:8" s="17" customFormat="1" x14ac:dyDescent="0.2">
      <c r="B271" s="32" t="s">
        <v>6</v>
      </c>
      <c r="C271" s="26">
        <v>20632</v>
      </c>
      <c r="D271" s="26">
        <v>21626</v>
      </c>
      <c r="E271" s="31">
        <f t="shared" si="14"/>
        <v>-994</v>
      </c>
      <c r="F271" s="30">
        <v>378665</v>
      </c>
      <c r="G271" s="43"/>
      <c r="H271" s="29"/>
    </row>
    <row r="272" spans="1:8" s="17" customFormat="1" x14ac:dyDescent="0.2">
      <c r="B272" s="32" t="s">
        <v>7</v>
      </c>
      <c r="C272" s="26">
        <v>21822</v>
      </c>
      <c r="D272" s="26">
        <v>21064</v>
      </c>
      <c r="E272" s="31">
        <f t="shared" si="14"/>
        <v>758</v>
      </c>
      <c r="F272" s="30">
        <v>374417</v>
      </c>
      <c r="G272" s="43"/>
      <c r="H272" s="29"/>
    </row>
    <row r="273" spans="1:8" s="17" customFormat="1" x14ac:dyDescent="0.2">
      <c r="B273" s="32" t="s">
        <v>8</v>
      </c>
      <c r="C273" s="26">
        <v>21134</v>
      </c>
      <c r="D273" s="26">
        <v>18833</v>
      </c>
      <c r="E273" s="31">
        <f t="shared" si="14"/>
        <v>2301</v>
      </c>
      <c r="F273" s="30">
        <v>369402</v>
      </c>
      <c r="G273" s="43"/>
      <c r="H273" s="29"/>
    </row>
    <row r="274" spans="1:8" s="17" customFormat="1" x14ac:dyDescent="0.2">
      <c r="B274" s="32" t="s">
        <v>9</v>
      </c>
      <c r="C274" s="26">
        <v>20807</v>
      </c>
      <c r="D274" s="26">
        <v>22704</v>
      </c>
      <c r="E274" s="31">
        <f t="shared" si="14"/>
        <v>-1897</v>
      </c>
      <c r="F274" s="30">
        <v>371966</v>
      </c>
      <c r="G274" s="43"/>
      <c r="H274" s="29"/>
    </row>
    <row r="275" spans="1:8" s="17" customFormat="1" x14ac:dyDescent="0.2">
      <c r="B275" s="32" t="s">
        <v>10</v>
      </c>
      <c r="C275" s="26">
        <v>21424</v>
      </c>
      <c r="D275" s="26">
        <v>20198</v>
      </c>
      <c r="E275" s="31">
        <f t="shared" si="14"/>
        <v>1226</v>
      </c>
      <c r="F275" s="30">
        <v>367002</v>
      </c>
      <c r="G275" s="43"/>
      <c r="H275" s="29"/>
    </row>
    <row r="276" spans="1:8" s="17" customFormat="1" x14ac:dyDescent="0.2">
      <c r="B276" s="32" t="s">
        <v>11</v>
      </c>
      <c r="C276" s="26">
        <v>20996</v>
      </c>
      <c r="D276" s="26">
        <v>18849</v>
      </c>
      <c r="E276" s="31">
        <f t="shared" si="14"/>
        <v>2147</v>
      </c>
      <c r="F276" s="30">
        <v>368654</v>
      </c>
      <c r="G276" s="43"/>
      <c r="H276" s="29"/>
    </row>
    <row r="277" spans="1:8" s="17" customFormat="1" x14ac:dyDescent="0.2">
      <c r="B277" s="32" t="s">
        <v>12</v>
      </c>
      <c r="C277" s="26">
        <v>22821</v>
      </c>
      <c r="D277" s="26">
        <v>23045</v>
      </c>
      <c r="E277" s="31">
        <f t="shared" si="14"/>
        <v>-224</v>
      </c>
      <c r="F277" s="30">
        <v>364505</v>
      </c>
      <c r="G277" s="43"/>
      <c r="H277" s="29"/>
    </row>
    <row r="278" spans="1:8" s="17" customFormat="1" x14ac:dyDescent="0.2">
      <c r="B278" s="32" t="s">
        <v>13</v>
      </c>
      <c r="C278" s="26">
        <v>20861</v>
      </c>
      <c r="D278" s="26">
        <v>19122</v>
      </c>
      <c r="E278" s="31">
        <f t="shared" si="14"/>
        <v>1739</v>
      </c>
      <c r="F278" s="30">
        <v>362410</v>
      </c>
      <c r="G278" s="43"/>
      <c r="H278" s="29"/>
    </row>
    <row r="279" spans="1:8" s="17" customFormat="1" x14ac:dyDescent="0.2">
      <c r="B279" s="32" t="s">
        <v>14</v>
      </c>
      <c r="C279" s="26">
        <v>20846</v>
      </c>
      <c r="D279" s="26">
        <v>18192</v>
      </c>
      <c r="E279" s="31">
        <f t="shared" ref="E279" si="15">C279-D279</f>
        <v>2654</v>
      </c>
      <c r="F279" s="30">
        <v>358808</v>
      </c>
      <c r="G279" s="43"/>
      <c r="H279" s="29"/>
    </row>
    <row r="280" spans="1:8" s="17" customFormat="1" x14ac:dyDescent="0.2">
      <c r="A280" s="55" t="s">
        <v>15</v>
      </c>
      <c r="B280" s="56"/>
      <c r="C280" s="14">
        <f>SUM(C268:C279)</f>
        <v>242180</v>
      </c>
      <c r="D280" s="14">
        <f>SUM(D268:D279)</f>
        <v>239622</v>
      </c>
      <c r="E280" s="14">
        <f>SUM(E268:E279)</f>
        <v>2558</v>
      </c>
      <c r="F280" s="15">
        <v>358808</v>
      </c>
      <c r="G280" s="43"/>
      <c r="H280" s="29"/>
    </row>
    <row r="281" spans="1:8" s="1" customFormat="1" x14ac:dyDescent="0.2">
      <c r="A281" s="37" t="s">
        <v>29</v>
      </c>
      <c r="B281" s="25" t="s">
        <v>27</v>
      </c>
      <c r="C281" s="26">
        <v>16026</v>
      </c>
      <c r="D281" s="26">
        <v>20084</v>
      </c>
      <c r="E281" s="31">
        <f t="shared" ref="E281:E292" si="16">C281-D281</f>
        <v>-4058</v>
      </c>
      <c r="F281" s="30">
        <v>360936</v>
      </c>
    </row>
    <row r="282" spans="1:8" s="1" customFormat="1" x14ac:dyDescent="0.2">
      <c r="A282" s="17"/>
      <c r="B282" s="32" t="s">
        <v>4</v>
      </c>
      <c r="C282" s="26">
        <v>15934</v>
      </c>
      <c r="D282" s="26">
        <v>18059</v>
      </c>
      <c r="E282" s="31">
        <f t="shared" si="16"/>
        <v>-2125</v>
      </c>
      <c r="F282" s="30">
        <v>362691</v>
      </c>
    </row>
    <row r="283" spans="1:8" s="1" customFormat="1" x14ac:dyDescent="0.2">
      <c r="A283" s="17"/>
      <c r="B283" s="32" t="s">
        <v>5</v>
      </c>
      <c r="C283" s="26">
        <v>17628</v>
      </c>
      <c r="D283" s="26">
        <v>17516</v>
      </c>
      <c r="E283" s="31">
        <f t="shared" si="16"/>
        <v>112</v>
      </c>
      <c r="F283" s="30">
        <v>363914</v>
      </c>
    </row>
    <row r="284" spans="1:8" s="1" customFormat="1" x14ac:dyDescent="0.2">
      <c r="A284" s="17"/>
      <c r="B284" s="32" t="s">
        <v>6</v>
      </c>
      <c r="C284" s="26">
        <v>19724</v>
      </c>
      <c r="D284" s="26">
        <v>19218</v>
      </c>
      <c r="E284" s="31">
        <f t="shared" si="16"/>
        <v>506</v>
      </c>
      <c r="F284" s="30">
        <v>366717</v>
      </c>
    </row>
    <row r="285" spans="1:8" s="1" customFormat="1" x14ac:dyDescent="0.2">
      <c r="A285" s="17"/>
      <c r="B285" s="32" t="s">
        <v>7</v>
      </c>
      <c r="C285" s="26">
        <v>20752</v>
      </c>
      <c r="D285" s="26">
        <v>20040</v>
      </c>
      <c r="E285" s="31">
        <f t="shared" si="16"/>
        <v>712</v>
      </c>
      <c r="F285" s="30">
        <v>368752</v>
      </c>
    </row>
    <row r="286" spans="1:8" s="1" customFormat="1" x14ac:dyDescent="0.2">
      <c r="A286" s="17"/>
      <c r="B286" s="32" t="s">
        <v>8</v>
      </c>
      <c r="C286" s="26">
        <v>20467</v>
      </c>
      <c r="D286" s="26">
        <v>18102</v>
      </c>
      <c r="E286" s="31">
        <f t="shared" si="16"/>
        <v>2365</v>
      </c>
      <c r="F286" s="30">
        <v>373516</v>
      </c>
    </row>
    <row r="287" spans="1:8" s="1" customFormat="1" x14ac:dyDescent="0.2">
      <c r="A287" s="17"/>
      <c r="B287" s="32" t="s">
        <v>9</v>
      </c>
      <c r="C287" s="26">
        <v>23024</v>
      </c>
      <c r="D287" s="26">
        <v>21450</v>
      </c>
      <c r="E287" s="31">
        <f t="shared" si="16"/>
        <v>1574</v>
      </c>
      <c r="F287" s="30">
        <v>376792</v>
      </c>
    </row>
    <row r="288" spans="1:8" s="1" customFormat="1" x14ac:dyDescent="0.2">
      <c r="A288" s="17"/>
      <c r="B288" s="32" t="s">
        <v>10</v>
      </c>
      <c r="C288" s="26">
        <v>20463</v>
      </c>
      <c r="D288" s="26">
        <v>19297</v>
      </c>
      <c r="E288" s="31">
        <f t="shared" si="16"/>
        <v>1166</v>
      </c>
      <c r="F288" s="30">
        <v>379157</v>
      </c>
    </row>
    <row r="289" spans="1:6" s="1" customFormat="1" x14ac:dyDescent="0.2">
      <c r="A289" s="17"/>
      <c r="B289" s="32" t="s">
        <v>11</v>
      </c>
      <c r="C289" s="26">
        <v>19617</v>
      </c>
      <c r="D289" s="26">
        <v>20556</v>
      </c>
      <c r="E289" s="31">
        <f t="shared" si="16"/>
        <v>-939</v>
      </c>
      <c r="F289" s="30">
        <v>375513</v>
      </c>
    </row>
    <row r="290" spans="1:6" s="1" customFormat="1" x14ac:dyDescent="0.2">
      <c r="A290" s="17"/>
      <c r="B290" s="32" t="s">
        <v>12</v>
      </c>
      <c r="C290" s="26">
        <v>18330</v>
      </c>
      <c r="D290" s="26">
        <v>19507</v>
      </c>
      <c r="E290" s="31">
        <f t="shared" si="16"/>
        <v>-1177</v>
      </c>
      <c r="F290" s="30">
        <v>375833</v>
      </c>
    </row>
    <row r="291" spans="1:6" s="1" customFormat="1" x14ac:dyDescent="0.2">
      <c r="A291" s="17"/>
      <c r="B291" s="32" t="s">
        <v>13</v>
      </c>
      <c r="C291" s="26">
        <v>15646</v>
      </c>
      <c r="D291" s="26">
        <v>17996</v>
      </c>
      <c r="E291" s="31">
        <f t="shared" si="16"/>
        <v>-2350</v>
      </c>
      <c r="F291" s="30">
        <v>375426</v>
      </c>
    </row>
    <row r="292" spans="1:6" s="1" customFormat="1" x14ac:dyDescent="0.2">
      <c r="A292" s="17"/>
      <c r="B292" s="32" t="s">
        <v>14</v>
      </c>
      <c r="C292" s="26">
        <v>17491</v>
      </c>
      <c r="D292" s="26">
        <v>17198</v>
      </c>
      <c r="E292" s="31">
        <f t="shared" si="16"/>
        <v>293</v>
      </c>
      <c r="F292" s="30">
        <v>363551</v>
      </c>
    </row>
    <row r="293" spans="1:6" s="1" customFormat="1" x14ac:dyDescent="0.2">
      <c r="A293" s="55" t="s">
        <v>15</v>
      </c>
      <c r="B293" s="56"/>
      <c r="C293" s="14">
        <f>SUM(C281:C292)</f>
        <v>225102</v>
      </c>
      <c r="D293" s="14">
        <f>SUM(D281:D292)</f>
        <v>229023</v>
      </c>
      <c r="E293" s="14">
        <f>SUM(E281:E292)</f>
        <v>-3921</v>
      </c>
      <c r="F293" s="15">
        <v>363551</v>
      </c>
    </row>
    <row r="294" spans="1:6" s="1" customFormat="1" x14ac:dyDescent="0.2">
      <c r="A294" s="37" t="s">
        <v>30</v>
      </c>
      <c r="B294" s="25" t="s">
        <v>27</v>
      </c>
      <c r="C294" s="26">
        <v>13704</v>
      </c>
      <c r="D294" s="26">
        <v>16878</v>
      </c>
      <c r="E294" s="31">
        <f>C294-D294</f>
        <v>-3174</v>
      </c>
      <c r="F294" s="30">
        <v>361767</v>
      </c>
    </row>
    <row r="295" spans="1:6" s="1" customFormat="1" x14ac:dyDescent="0.2">
      <c r="A295" s="17"/>
      <c r="B295" s="25" t="s">
        <v>4</v>
      </c>
      <c r="C295" s="26">
        <v>12092</v>
      </c>
      <c r="D295" s="26">
        <v>14934</v>
      </c>
      <c r="E295" s="31">
        <f t="shared" ref="E295" si="17">C295-D295</f>
        <v>-2842</v>
      </c>
      <c r="F295" s="30">
        <v>362547</v>
      </c>
    </row>
    <row r="296" spans="1:6" s="1" customFormat="1" x14ac:dyDescent="0.2">
      <c r="A296" s="17"/>
      <c r="B296" s="25" t="s">
        <v>5</v>
      </c>
      <c r="C296" s="26">
        <v>16979</v>
      </c>
      <c r="D296" s="26">
        <v>16521</v>
      </c>
      <c r="E296" s="31">
        <f t="shared" ref="E296:E305" si="18">C296-D296</f>
        <v>458</v>
      </c>
      <c r="F296" s="30">
        <v>362744</v>
      </c>
    </row>
    <row r="297" spans="1:6" s="1" customFormat="1" x14ac:dyDescent="0.2">
      <c r="A297" s="17"/>
      <c r="B297" s="25" t="s">
        <v>6</v>
      </c>
      <c r="C297" s="26">
        <v>15156</v>
      </c>
      <c r="D297" s="26">
        <v>14665</v>
      </c>
      <c r="E297" s="31">
        <f t="shared" si="18"/>
        <v>491</v>
      </c>
      <c r="F297" s="30">
        <v>364473</v>
      </c>
    </row>
    <row r="298" spans="1:6" s="1" customFormat="1" x14ac:dyDescent="0.2">
      <c r="A298" s="17"/>
      <c r="B298" s="25" t="s">
        <v>7</v>
      </c>
      <c r="C298" s="26">
        <v>16769</v>
      </c>
      <c r="D298" s="26">
        <v>14008</v>
      </c>
      <c r="E298" s="31">
        <f t="shared" si="18"/>
        <v>2761</v>
      </c>
      <c r="F298" s="30">
        <v>366647</v>
      </c>
    </row>
    <row r="299" spans="1:6" s="1" customFormat="1" x14ac:dyDescent="0.2">
      <c r="A299" s="17"/>
      <c r="B299" s="25" t="s">
        <v>8</v>
      </c>
      <c r="C299" s="26">
        <v>19628</v>
      </c>
      <c r="D299" s="26">
        <v>15101</v>
      </c>
      <c r="E299" s="31">
        <f t="shared" si="18"/>
        <v>4527</v>
      </c>
      <c r="F299" s="30">
        <v>368668</v>
      </c>
    </row>
    <row r="300" spans="1:6" s="1" customFormat="1" x14ac:dyDescent="0.2">
      <c r="A300" s="17"/>
      <c r="B300" s="25" t="s">
        <v>9</v>
      </c>
      <c r="C300" s="44">
        <v>18533</v>
      </c>
      <c r="D300" s="26">
        <v>16147</v>
      </c>
      <c r="E300" s="31">
        <f t="shared" si="18"/>
        <v>2386</v>
      </c>
      <c r="F300" s="30">
        <v>368252</v>
      </c>
    </row>
    <row r="301" spans="1:6" s="1" customFormat="1" x14ac:dyDescent="0.2">
      <c r="A301" s="17"/>
      <c r="B301" s="25" t="s">
        <v>10</v>
      </c>
      <c r="C301" s="26">
        <v>15485</v>
      </c>
      <c r="D301" s="26">
        <v>12796</v>
      </c>
      <c r="E301" s="31">
        <f t="shared" si="18"/>
        <v>2689</v>
      </c>
      <c r="F301" s="30">
        <v>368159</v>
      </c>
    </row>
    <row r="302" spans="1:6" s="1" customFormat="1" x14ac:dyDescent="0.2">
      <c r="A302" s="17"/>
      <c r="B302" s="25" t="s">
        <v>11</v>
      </c>
      <c r="C302" s="26">
        <v>16148</v>
      </c>
      <c r="D302" s="26">
        <v>13204</v>
      </c>
      <c r="E302" s="31">
        <f t="shared" si="18"/>
        <v>2944</v>
      </c>
      <c r="F302" s="30">
        <v>361370</v>
      </c>
    </row>
    <row r="303" spans="1:6" s="1" customFormat="1" x14ac:dyDescent="0.2">
      <c r="A303" s="17"/>
      <c r="B303" s="25" t="s">
        <v>12</v>
      </c>
      <c r="C303" s="26">
        <v>16048</v>
      </c>
      <c r="D303" s="26">
        <v>14053</v>
      </c>
      <c r="E303" s="31">
        <f t="shared" si="18"/>
        <v>1995</v>
      </c>
      <c r="F303" s="30">
        <v>361230</v>
      </c>
    </row>
    <row r="304" spans="1:6" s="1" customFormat="1" x14ac:dyDescent="0.2">
      <c r="A304" s="17"/>
      <c r="B304" s="25" t="s">
        <v>13</v>
      </c>
      <c r="C304" s="26">
        <v>13806</v>
      </c>
      <c r="D304" s="26">
        <v>12610</v>
      </c>
      <c r="E304" s="31">
        <f t="shared" si="18"/>
        <v>1196</v>
      </c>
      <c r="F304" s="30">
        <v>357016</v>
      </c>
    </row>
    <row r="305" spans="1:6" s="1" customFormat="1" x14ac:dyDescent="0.2">
      <c r="A305" s="17"/>
      <c r="B305" s="25" t="s">
        <v>14</v>
      </c>
      <c r="C305" s="26">
        <v>16782</v>
      </c>
      <c r="D305" s="26">
        <v>10543</v>
      </c>
      <c r="E305" s="31">
        <f t="shared" si="18"/>
        <v>6239</v>
      </c>
      <c r="F305" s="30">
        <v>356464</v>
      </c>
    </row>
    <row r="306" spans="1:6" s="1" customFormat="1" x14ac:dyDescent="0.2">
      <c r="A306" s="55" t="s">
        <v>15</v>
      </c>
      <c r="B306" s="56"/>
      <c r="C306" s="14">
        <f>SUM(C294:C305)</f>
        <v>191130</v>
      </c>
      <c r="D306" s="14">
        <f>SUM(D294:D305)</f>
        <v>171460</v>
      </c>
      <c r="E306" s="14">
        <f>SUM(E294:E305)</f>
        <v>19670</v>
      </c>
      <c r="F306" s="15">
        <v>356464</v>
      </c>
    </row>
    <row r="307" spans="1:6" s="45" customFormat="1" x14ac:dyDescent="0.2">
      <c r="A307" s="37" t="s">
        <v>31</v>
      </c>
      <c r="B307" s="46" t="s">
        <v>27</v>
      </c>
      <c r="C307" s="48">
        <v>11245</v>
      </c>
      <c r="D307" s="49">
        <v>10323</v>
      </c>
      <c r="E307" s="49">
        <f t="shared" ref="E307:E318" si="19">C307-D307</f>
        <v>922</v>
      </c>
      <c r="F307" s="50">
        <v>357507</v>
      </c>
    </row>
    <row r="308" spans="1:6" s="45" customFormat="1" x14ac:dyDescent="0.2">
      <c r="A308" s="17"/>
      <c r="B308" s="25" t="s">
        <v>4</v>
      </c>
      <c r="C308" s="51">
        <v>13346</v>
      </c>
      <c r="D308" s="52">
        <v>10304</v>
      </c>
      <c r="E308" s="52">
        <f t="shared" si="19"/>
        <v>3042</v>
      </c>
      <c r="F308" s="53">
        <v>359368</v>
      </c>
    </row>
    <row r="309" spans="1:6" s="45" customFormat="1" x14ac:dyDescent="0.2">
      <c r="A309" s="17"/>
      <c r="B309" s="25" t="s">
        <v>5</v>
      </c>
      <c r="C309" s="51">
        <v>15994</v>
      </c>
      <c r="D309" s="52">
        <v>11559</v>
      </c>
      <c r="E309" s="52">
        <f t="shared" si="19"/>
        <v>4435</v>
      </c>
      <c r="F309" s="53">
        <v>357698</v>
      </c>
    </row>
    <row r="310" spans="1:6" s="45" customFormat="1" x14ac:dyDescent="0.2">
      <c r="A310" s="17"/>
      <c r="B310" s="25" t="s">
        <v>6</v>
      </c>
      <c r="C310" s="51">
        <v>15375</v>
      </c>
      <c r="D310" s="52">
        <v>10513</v>
      </c>
      <c r="E310" s="52">
        <f t="shared" si="19"/>
        <v>4862</v>
      </c>
      <c r="F310" s="53">
        <v>362201</v>
      </c>
    </row>
    <row r="311" spans="1:6" s="45" customFormat="1" x14ac:dyDescent="0.2">
      <c r="A311" s="17"/>
      <c r="B311" s="25" t="s">
        <v>7</v>
      </c>
      <c r="C311" s="51">
        <v>17572</v>
      </c>
      <c r="D311" s="52">
        <v>11133</v>
      </c>
      <c r="E311" s="52">
        <f t="shared" si="19"/>
        <v>6439</v>
      </c>
      <c r="F311" s="53">
        <v>363447</v>
      </c>
    </row>
    <row r="312" spans="1:6" s="45" customFormat="1" x14ac:dyDescent="0.2">
      <c r="A312" s="17"/>
      <c r="B312" s="25" t="s">
        <v>8</v>
      </c>
      <c r="C312" s="51">
        <v>16744</v>
      </c>
      <c r="D312" s="52">
        <v>12769</v>
      </c>
      <c r="E312" s="52">
        <f t="shared" si="19"/>
        <v>3975</v>
      </c>
      <c r="F312" s="53">
        <v>364152</v>
      </c>
    </row>
    <row r="313" spans="1:6" s="45" customFormat="1" x14ac:dyDescent="0.2">
      <c r="A313" s="17"/>
      <c r="B313" s="25" t="s">
        <v>9</v>
      </c>
      <c r="C313" s="51">
        <v>16330</v>
      </c>
      <c r="D313" s="52">
        <v>11753</v>
      </c>
      <c r="E313" s="52">
        <f t="shared" si="19"/>
        <v>4577</v>
      </c>
      <c r="F313" s="53">
        <v>369340</v>
      </c>
    </row>
    <row r="314" spans="1:6" s="45" customFormat="1" x14ac:dyDescent="0.2">
      <c r="A314" s="17"/>
      <c r="B314" s="25" t="s">
        <v>10</v>
      </c>
      <c r="C314" s="51">
        <v>16989</v>
      </c>
      <c r="D314" s="52">
        <v>12849</v>
      </c>
      <c r="E314" s="52">
        <f t="shared" si="19"/>
        <v>4140</v>
      </c>
      <c r="F314" s="53">
        <v>369541</v>
      </c>
    </row>
    <row r="315" spans="1:6" s="45" customFormat="1" x14ac:dyDescent="0.2">
      <c r="A315" s="17"/>
      <c r="B315" s="25" t="s">
        <v>11</v>
      </c>
      <c r="C315" s="51">
        <v>15789</v>
      </c>
      <c r="D315" s="52">
        <v>11987</v>
      </c>
      <c r="E315" s="52">
        <f t="shared" si="19"/>
        <v>3802</v>
      </c>
      <c r="F315" s="53">
        <v>370417</v>
      </c>
    </row>
    <row r="316" spans="1:6" s="45" customFormat="1" x14ac:dyDescent="0.2">
      <c r="A316" s="17"/>
      <c r="B316" s="25" t="s">
        <v>12</v>
      </c>
      <c r="C316" s="51">
        <v>13722</v>
      </c>
      <c r="D316" s="52">
        <v>11376</v>
      </c>
      <c r="E316" s="52">
        <f t="shared" si="19"/>
        <v>2346</v>
      </c>
      <c r="F316" s="53">
        <v>367528</v>
      </c>
    </row>
    <row r="317" spans="1:6" s="45" customFormat="1" x14ac:dyDescent="0.2">
      <c r="A317" s="17"/>
      <c r="B317" s="25" t="s">
        <v>13</v>
      </c>
      <c r="C317" s="51">
        <v>16220</v>
      </c>
      <c r="D317" s="52">
        <v>11464</v>
      </c>
      <c r="E317" s="52">
        <f t="shared" si="19"/>
        <v>4756</v>
      </c>
      <c r="F317" s="53">
        <v>365556</v>
      </c>
    </row>
    <row r="318" spans="1:6" s="45" customFormat="1" x14ac:dyDescent="0.2">
      <c r="A318" s="17"/>
      <c r="B318" s="47" t="s">
        <v>14</v>
      </c>
      <c r="C318" s="51">
        <v>15941</v>
      </c>
      <c r="D318" s="54">
        <v>11526</v>
      </c>
      <c r="E318" s="54">
        <f t="shared" si="19"/>
        <v>4415</v>
      </c>
      <c r="F318" s="53">
        <v>365016</v>
      </c>
    </row>
    <row r="319" spans="1:6" s="45" customFormat="1" x14ac:dyDescent="0.2">
      <c r="A319" s="55" t="s">
        <v>15</v>
      </c>
      <c r="B319" s="56"/>
      <c r="C319" s="14">
        <f>SUM(C307:C318)</f>
        <v>185267</v>
      </c>
      <c r="D319" s="14">
        <f>SUM(D307:D318)</f>
        <v>137556</v>
      </c>
      <c r="E319" s="14">
        <f>SUM(E307:E318)</f>
        <v>47711</v>
      </c>
      <c r="F319" s="15">
        <v>365016</v>
      </c>
    </row>
    <row r="320" spans="1:6" s="45" customFormat="1" x14ac:dyDescent="0.2">
      <c r="A320" s="37" t="s">
        <v>32</v>
      </c>
      <c r="B320" s="46" t="s">
        <v>27</v>
      </c>
      <c r="C320" s="48">
        <v>14911</v>
      </c>
      <c r="D320" s="49">
        <v>12187</v>
      </c>
      <c r="E320" s="49">
        <f t="shared" ref="E320:E325" si="20">C320-D320</f>
        <v>2724</v>
      </c>
      <c r="F320" s="50">
        <v>367708</v>
      </c>
    </row>
    <row r="321" spans="1:6" s="45" customFormat="1" x14ac:dyDescent="0.2">
      <c r="A321" s="17"/>
      <c r="B321" s="25" t="s">
        <v>4</v>
      </c>
      <c r="C321" s="51">
        <v>15472</v>
      </c>
      <c r="D321" s="52">
        <v>10912</v>
      </c>
      <c r="E321" s="52">
        <f t="shared" si="20"/>
        <v>4560</v>
      </c>
      <c r="F321" s="53">
        <v>368981</v>
      </c>
    </row>
    <row r="322" spans="1:6" s="45" customFormat="1" x14ac:dyDescent="0.2">
      <c r="A322" s="17"/>
      <c r="B322" s="25" t="s">
        <v>5</v>
      </c>
      <c r="C322" s="51">
        <v>20085</v>
      </c>
      <c r="D322" s="52">
        <v>12940</v>
      </c>
      <c r="E322" s="52">
        <f t="shared" si="20"/>
        <v>7145</v>
      </c>
      <c r="F322" s="53">
        <v>370111</v>
      </c>
    </row>
    <row r="323" spans="1:6" s="45" customFormat="1" x14ac:dyDescent="0.2">
      <c r="A323" s="17"/>
      <c r="B323" s="25" t="s">
        <v>6</v>
      </c>
      <c r="C323" s="51">
        <v>17686</v>
      </c>
      <c r="D323" s="52">
        <v>10717</v>
      </c>
      <c r="E323" s="52">
        <f t="shared" si="20"/>
        <v>6969</v>
      </c>
      <c r="F323" s="53">
        <v>374945</v>
      </c>
    </row>
    <row r="324" spans="1:6" s="45" customFormat="1" x14ac:dyDescent="0.2">
      <c r="A324" s="17"/>
      <c r="B324" s="25" t="s">
        <v>7</v>
      </c>
      <c r="C324" s="51">
        <v>19792</v>
      </c>
      <c r="D324" s="52">
        <v>12131</v>
      </c>
      <c r="E324" s="52">
        <f t="shared" si="20"/>
        <v>7661</v>
      </c>
      <c r="F324" s="53">
        <v>376491</v>
      </c>
    </row>
    <row r="325" spans="1:6" s="45" customFormat="1" x14ac:dyDescent="0.2">
      <c r="A325" s="17"/>
      <c r="B325" s="25" t="s">
        <v>8</v>
      </c>
      <c r="C325" s="51">
        <v>19788</v>
      </c>
      <c r="D325" s="52">
        <v>12593</v>
      </c>
      <c r="E325" s="52">
        <f t="shared" si="20"/>
        <v>7195</v>
      </c>
      <c r="F325" s="53">
        <v>377175</v>
      </c>
    </row>
    <row r="326" spans="1:6" s="45" customFormat="1" x14ac:dyDescent="0.2">
      <c r="A326" s="17"/>
      <c r="B326" s="25" t="s">
        <v>9</v>
      </c>
      <c r="C326" s="51">
        <v>18769</v>
      </c>
      <c r="D326" s="52">
        <v>12471</v>
      </c>
      <c r="E326" s="52">
        <f>C326-D326</f>
        <v>6298</v>
      </c>
      <c r="F326" s="53">
        <v>381029</v>
      </c>
    </row>
    <row r="327" spans="1:6" s="45" customFormat="1" x14ac:dyDescent="0.2">
      <c r="A327" s="17"/>
      <c r="B327" s="25" t="s">
        <v>10</v>
      </c>
      <c r="C327" s="51">
        <v>19475</v>
      </c>
      <c r="D327" s="52">
        <v>13876</v>
      </c>
      <c r="E327" s="52">
        <f t="shared" ref="E327:E331" si="21">C327-D327</f>
        <v>5599</v>
      </c>
      <c r="F327" s="53">
        <v>381843</v>
      </c>
    </row>
    <row r="328" spans="1:6" s="45" customFormat="1" x14ac:dyDescent="0.2">
      <c r="A328" s="17"/>
      <c r="B328" s="25" t="s">
        <v>11</v>
      </c>
      <c r="C328" s="51">
        <v>18666</v>
      </c>
      <c r="D328" s="52">
        <v>13488</v>
      </c>
      <c r="E328" s="52">
        <f t="shared" si="21"/>
        <v>5178</v>
      </c>
      <c r="F328" s="53">
        <v>381244</v>
      </c>
    </row>
    <row r="329" spans="1:6" s="45" customFormat="1" x14ac:dyDescent="0.2">
      <c r="A329" s="17"/>
      <c r="B329" s="25" t="s">
        <v>12</v>
      </c>
      <c r="C329" s="51">
        <v>18877</v>
      </c>
      <c r="D329" s="52">
        <v>13676</v>
      </c>
      <c r="E329" s="52">
        <f t="shared" si="21"/>
        <v>5201</v>
      </c>
      <c r="F329" s="53">
        <v>380351</v>
      </c>
    </row>
    <row r="330" spans="1:6" s="45" customFormat="1" hidden="1" x14ac:dyDescent="0.2">
      <c r="A330" s="17"/>
      <c r="B330" s="25" t="s">
        <v>13</v>
      </c>
      <c r="C330" s="51"/>
      <c r="D330" s="52"/>
      <c r="E330" s="52">
        <f t="shared" si="21"/>
        <v>0</v>
      </c>
      <c r="F330" s="53"/>
    </row>
    <row r="331" spans="1:6" s="45" customFormat="1" hidden="1" x14ac:dyDescent="0.2">
      <c r="A331" s="17"/>
      <c r="B331" s="47" t="s">
        <v>14</v>
      </c>
      <c r="C331" s="51"/>
      <c r="D331" s="54"/>
      <c r="E331" s="54">
        <f t="shared" si="21"/>
        <v>0</v>
      </c>
      <c r="F331" s="53"/>
    </row>
    <row r="332" spans="1:6" s="45" customFormat="1" x14ac:dyDescent="0.2">
      <c r="A332" s="55" t="s">
        <v>15</v>
      </c>
      <c r="B332" s="56"/>
      <c r="C332" s="14">
        <f>SUM(C320:C331)</f>
        <v>183521</v>
      </c>
      <c r="D332" s="14">
        <f>SUM(D320:D331)</f>
        <v>124991</v>
      </c>
      <c r="E332" s="14">
        <v>58531</v>
      </c>
      <c r="F332" s="15">
        <v>380351</v>
      </c>
    </row>
    <row r="333" spans="1:6" s="1" customFormat="1" x14ac:dyDescent="0.2">
      <c r="A333" s="8" t="s">
        <v>33</v>
      </c>
      <c r="B333" s="9"/>
      <c r="C333" s="10"/>
      <c r="D333" s="10"/>
      <c r="E333" s="11"/>
      <c r="F333" s="12"/>
    </row>
    <row r="334" spans="1:6" s="1" customFormat="1" x14ac:dyDescent="0.2">
      <c r="A334" s="5" t="s">
        <v>25</v>
      </c>
      <c r="B334" s="4"/>
      <c r="C334" s="7"/>
      <c r="D334" s="7"/>
      <c r="E334" s="3"/>
    </row>
    <row r="335" spans="1:6" s="1" customFormat="1" ht="12" x14ac:dyDescent="0.2">
      <c r="A335" s="6" t="s">
        <v>26</v>
      </c>
      <c r="B335" s="4"/>
      <c r="C335" s="7"/>
      <c r="D335" s="7"/>
      <c r="E335" s="3"/>
    </row>
    <row r="336" spans="1:6" s="1" customFormat="1" x14ac:dyDescent="0.2">
      <c r="A336" s="6" t="s">
        <v>34</v>
      </c>
      <c r="B336" s="4"/>
      <c r="C336" s="7"/>
      <c r="D336" s="7"/>
      <c r="E336" s="3"/>
    </row>
    <row r="337" spans="1:6" s="1" customFormat="1" x14ac:dyDescent="0.2">
      <c r="B337" s="4"/>
      <c r="C337" s="7"/>
      <c r="D337" s="7"/>
      <c r="E337" s="3"/>
    </row>
    <row r="338" spans="1:6" s="1" customFormat="1" x14ac:dyDescent="0.2">
      <c r="B338" s="4"/>
      <c r="C338" s="7"/>
      <c r="D338" s="7"/>
      <c r="E338" s="3"/>
    </row>
    <row r="339" spans="1:6" s="1" customFormat="1" x14ac:dyDescent="0.2">
      <c r="B339" s="4"/>
      <c r="C339" s="2"/>
      <c r="D339" s="7"/>
      <c r="E339" s="3"/>
    </row>
    <row r="340" spans="1:6" s="1" customFormat="1" x14ac:dyDescent="0.2">
      <c r="B340" s="4"/>
      <c r="C340" s="7"/>
      <c r="D340" s="7"/>
      <c r="E340" s="3"/>
    </row>
    <row r="341" spans="1:6" s="1" customFormat="1" x14ac:dyDescent="0.2">
      <c r="B341" s="4"/>
      <c r="C341" s="7"/>
      <c r="D341" s="7"/>
      <c r="E341" s="3"/>
    </row>
    <row r="342" spans="1:6" x14ac:dyDescent="0.2">
      <c r="A342" s="1"/>
      <c r="B342" s="4"/>
      <c r="C342" s="7"/>
      <c r="D342" s="7"/>
      <c r="E342" s="3"/>
      <c r="F342" s="1"/>
    </row>
    <row r="343" spans="1:6" x14ac:dyDescent="0.2">
      <c r="A343" s="1"/>
      <c r="B343" s="4"/>
      <c r="C343" s="7"/>
      <c r="D343" s="7"/>
      <c r="E343" s="3"/>
      <c r="F343" s="1"/>
    </row>
    <row r="344" spans="1:6" x14ac:dyDescent="0.2">
      <c r="A344" s="1"/>
      <c r="B344" s="4"/>
      <c r="C344" s="7"/>
      <c r="D344" s="7"/>
      <c r="E344" s="3"/>
      <c r="F344" s="1"/>
    </row>
    <row r="345" spans="1:6" x14ac:dyDescent="0.2">
      <c r="A345" s="1"/>
      <c r="B345" s="4"/>
      <c r="C345" s="7"/>
      <c r="D345" s="7"/>
      <c r="E345" s="3"/>
      <c r="F345" s="1"/>
    </row>
    <row r="346" spans="1:6" x14ac:dyDescent="0.2">
      <c r="A346" s="1"/>
      <c r="B346" s="4"/>
      <c r="C346" s="7"/>
      <c r="D346" s="7"/>
      <c r="E346" s="3"/>
      <c r="F346" s="1"/>
    </row>
    <row r="347" spans="1:6" x14ac:dyDescent="0.2">
      <c r="A347" s="1"/>
      <c r="B347" s="4"/>
      <c r="C347" s="7"/>
      <c r="D347" s="7"/>
      <c r="E347" s="3"/>
      <c r="F347" s="1"/>
    </row>
    <row r="348" spans="1:6" x14ac:dyDescent="0.2">
      <c r="A348" s="1"/>
      <c r="B348" s="4"/>
      <c r="C348" s="7"/>
      <c r="D348" s="7"/>
      <c r="E348" s="3"/>
      <c r="F348" s="1"/>
    </row>
    <row r="349" spans="1:6" x14ac:dyDescent="0.2">
      <c r="A349" s="1"/>
      <c r="B349" s="4"/>
      <c r="C349" s="7"/>
      <c r="D349" s="7"/>
      <c r="E349" s="3"/>
      <c r="F349" s="1"/>
    </row>
    <row r="350" spans="1:6" x14ac:dyDescent="0.2">
      <c r="A350" s="1"/>
      <c r="B350" s="4"/>
      <c r="C350" s="7"/>
      <c r="D350" s="7"/>
      <c r="E350" s="3"/>
      <c r="F350" s="1"/>
    </row>
    <row r="351" spans="1:6" x14ac:dyDescent="0.2">
      <c r="A351" s="1"/>
      <c r="B351" s="4"/>
      <c r="C351" s="7"/>
      <c r="D351" s="7"/>
      <c r="E351" s="3"/>
      <c r="F351" s="1"/>
    </row>
    <row r="352" spans="1:6" x14ac:dyDescent="0.2">
      <c r="A352" s="1"/>
      <c r="B352" s="4"/>
      <c r="C352" s="7"/>
      <c r="D352" s="7"/>
      <c r="E352" s="3"/>
      <c r="F352" s="1"/>
    </row>
    <row r="353" spans="1:6" x14ac:dyDescent="0.2">
      <c r="A353" s="1"/>
      <c r="B353" s="4"/>
      <c r="C353" s="7"/>
      <c r="D353" s="7"/>
      <c r="E353" s="3"/>
      <c r="F353" s="1"/>
    </row>
    <row r="354" spans="1:6" x14ac:dyDescent="0.2">
      <c r="A354" s="1"/>
      <c r="B354" s="4"/>
      <c r="C354" s="7"/>
      <c r="D354" s="7"/>
      <c r="E354" s="3"/>
      <c r="F354" s="1"/>
    </row>
  </sheetData>
  <mergeCells count="32">
    <mergeCell ref="A332:B332"/>
    <mergeCell ref="A319:B319"/>
    <mergeCell ref="A306:B306"/>
    <mergeCell ref="A293:B293"/>
    <mergeCell ref="A46:B46"/>
    <mergeCell ref="A137:B137"/>
    <mergeCell ref="A150:B150"/>
    <mergeCell ref="A72:B72"/>
    <mergeCell ref="A280:B280"/>
    <mergeCell ref="A111:B111"/>
    <mergeCell ref="A124:B124"/>
    <mergeCell ref="A267:B267"/>
    <mergeCell ref="A254:B254"/>
    <mergeCell ref="A241:B241"/>
    <mergeCell ref="A228:B228"/>
    <mergeCell ref="A202:B202"/>
    <mergeCell ref="A215:B215"/>
    <mergeCell ref="A176:B176"/>
    <mergeCell ref="A189:B189"/>
    <mergeCell ref="A1:F1"/>
    <mergeCell ref="A2:F2"/>
    <mergeCell ref="A5:B5"/>
    <mergeCell ref="A3:B4"/>
    <mergeCell ref="C3:E3"/>
    <mergeCell ref="A6:B6"/>
    <mergeCell ref="A163:B163"/>
    <mergeCell ref="A85:B85"/>
    <mergeCell ref="A98:B98"/>
    <mergeCell ref="A7:B7"/>
    <mergeCell ref="A20:B20"/>
    <mergeCell ref="A59:B59"/>
    <mergeCell ref="A33:B33"/>
  </mergeCells>
  <phoneticPr fontId="0" type="noConversion"/>
  <printOptions horizontalCentered="1" gridLinesSet="0"/>
  <pageMargins left="0" right="0" top="0.39370078740157483" bottom="0.19685039370078741" header="0" footer="0"/>
  <pageSetup paperSize="9" fitToHeight="4" orientation="portrait" r:id="rId1"/>
  <headerFooter alignWithMargins="0">
    <oddFooter>&amp;C&amp;8&amp;P de &amp;N&amp;R&amp;8&amp;A</oddFooter>
  </headerFooter>
  <ignoredErrors>
    <ignoredError sqref="E111:E267 E279 E280:E319" formula="1"/>
    <ignoredError sqref="D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tabela_09.C.01</vt:lpstr>
      <vt:lpstr>tabela_09.C.01!Area_de_impressao</vt:lpstr>
      <vt:lpstr>tabela_09.C.01!Titulos_de_impressao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2017-10-09T17:54:13Z</cp:lastPrinted>
  <dcterms:created xsi:type="dcterms:W3CDTF">1998-05-19T18:04:06Z</dcterms:created>
  <dcterms:modified xsi:type="dcterms:W3CDTF">2017-11-13T10:45:08Z</dcterms:modified>
</cp:coreProperties>
</file>