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RAIS_Arquivos do BD CBIC\Arquivos RAIS  BD CBIC_2023 Atual\"/>
    </mc:Choice>
  </mc:AlternateContent>
  <xr:revisionPtr revIDLastSave="0" documentId="13_ncr:1_{2AD1C37F-D189-47EF-BAC0-C679E642D1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10.B.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6" i="1"/>
  <c r="C49" i="1"/>
  <c r="C40" i="1"/>
  <c r="C21" i="1"/>
  <c r="B56" i="1"/>
  <c r="B49" i="1"/>
  <c r="B40" i="1"/>
  <c r="B21" i="1"/>
  <c r="B6" i="1"/>
  <c r="B66" i="1" l="1"/>
  <c r="C66" i="1"/>
</calcChain>
</file>

<file path=xl/sharedStrings.xml><?xml version="1.0" encoding="utf-8"?>
<sst xmlns="http://schemas.openxmlformats.org/spreadsheetml/2006/main" count="70" uniqueCount="70">
  <si>
    <t>Região Norte</t>
  </si>
  <si>
    <t>Rondônia</t>
  </si>
  <si>
    <t>Porto Velho - RO</t>
  </si>
  <si>
    <t>Acre</t>
  </si>
  <si>
    <t>Rio Branco - AC</t>
  </si>
  <si>
    <t>Amazonas</t>
  </si>
  <si>
    <t>Manaus - AM</t>
  </si>
  <si>
    <t>Roraima</t>
  </si>
  <si>
    <t>Boa Vista - RR</t>
  </si>
  <si>
    <t>Pará</t>
  </si>
  <si>
    <t>Belém - PA</t>
  </si>
  <si>
    <t>Amapá</t>
  </si>
  <si>
    <t>Macapá - AP</t>
  </si>
  <si>
    <t>Tocantins</t>
  </si>
  <si>
    <t>Palmas - TO</t>
  </si>
  <si>
    <t>Região Nordeste</t>
  </si>
  <si>
    <t>Maranhão</t>
  </si>
  <si>
    <t>Piauí</t>
  </si>
  <si>
    <t>Teresina - PI</t>
  </si>
  <si>
    <t>Ceará</t>
  </si>
  <si>
    <t>Fortaleza - CE</t>
  </si>
  <si>
    <t>Rio Grande do Norte</t>
  </si>
  <si>
    <t>Natal - RN</t>
  </si>
  <si>
    <t>Paraíba</t>
  </si>
  <si>
    <t>João Pessoa - PB</t>
  </si>
  <si>
    <t>Pernambuco</t>
  </si>
  <si>
    <t>Recife - PE</t>
  </si>
  <si>
    <t>Alagoas</t>
  </si>
  <si>
    <t>Maceió - AL</t>
  </si>
  <si>
    <t>Sergipe</t>
  </si>
  <si>
    <t>Aracaju- SE</t>
  </si>
  <si>
    <t>Bahia</t>
  </si>
  <si>
    <t>Salvador - BA</t>
  </si>
  <si>
    <t>Região Sudeste</t>
  </si>
  <si>
    <t>Minas Gerais</t>
  </si>
  <si>
    <t>Belo Horizonte - MG</t>
  </si>
  <si>
    <t>Espírito Santo</t>
  </si>
  <si>
    <t>Vitória - ES</t>
  </si>
  <si>
    <t>Rio de Janeiro</t>
  </si>
  <si>
    <t>Rio de Janeiro - RJ</t>
  </si>
  <si>
    <t>São Paulo</t>
  </si>
  <si>
    <t>São Paulo - SP</t>
  </si>
  <si>
    <t>Região Sul</t>
  </si>
  <si>
    <t>Paraná</t>
  </si>
  <si>
    <t>Curitiba - PR</t>
  </si>
  <si>
    <t>Santa Catarina</t>
  </si>
  <si>
    <t>Florianópolis - SC</t>
  </si>
  <si>
    <t>Rio Grande do Sul</t>
  </si>
  <si>
    <t>Porto Alegre - RS</t>
  </si>
  <si>
    <t>Região Centro-Oeste</t>
  </si>
  <si>
    <t>Mato Grosso do Sul</t>
  </si>
  <si>
    <t>Campo Grande - MS</t>
  </si>
  <si>
    <t>Mato Grosso</t>
  </si>
  <si>
    <t>Cuiabá - MT</t>
  </si>
  <si>
    <t>Goiás</t>
  </si>
  <si>
    <t>Goiânia - GO</t>
  </si>
  <si>
    <t>Distrito Federal</t>
  </si>
  <si>
    <t>Brasília - DF</t>
  </si>
  <si>
    <t>TOTAL BRASIL</t>
  </si>
  <si>
    <t>LOCALIDADE</t>
  </si>
  <si>
    <t>Brasil, Grandes Regiões, Estados e Capitais</t>
  </si>
  <si>
    <t>nº de estabelecimentos</t>
  </si>
  <si>
    <t>NÚMERO DE ESTABELECIMENTOS NA CONSTRUÇÃO CIVIL</t>
  </si>
  <si>
    <t>Elaboração: Banco de Dados-CBIC.</t>
  </si>
  <si>
    <t>(*) De acordo com a nova Classificação Nacional de Atividades Econômicas - CNAE 2.0 de novembro/2006.</t>
  </si>
  <si>
    <t>São Luís - MA</t>
  </si>
  <si>
    <t>Não class.</t>
  </si>
  <si>
    <t>2022*</t>
  </si>
  <si>
    <t>2023*</t>
  </si>
  <si>
    <t>Fonte: RAIS 2022-2023, Ministério do Trabalho e Emprego.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</si>
</sst>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8"/>
      <color indexed="48"/>
      <name val="Arial"/>
      <family val="2"/>
    </font>
    <font>
      <b/>
      <sz val="7"/>
      <color indexed="4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i/>
      <sz val="8"/>
      <name val="Arial"/>
      <family val="2"/>
    </font>
    <font>
      <sz val="7"/>
      <color indexed="4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u/>
      <sz val="9"/>
      <color rgb="FF0000FF"/>
      <name val="Calibri"/>
      <family val="2"/>
      <scheme val="minor"/>
    </font>
    <font>
      <u/>
      <sz val="9"/>
      <color rgb="FF80008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8" borderId="10" applyNumberFormat="0" applyAlignment="0" applyProtection="0"/>
    <xf numFmtId="0" fontId="20" fillId="9" borderId="11" applyNumberFormat="0" applyAlignment="0" applyProtection="0"/>
    <xf numFmtId="0" fontId="21" fillId="9" borderId="10" applyNumberFormat="0" applyAlignment="0" applyProtection="0"/>
    <xf numFmtId="0" fontId="22" fillId="0" borderId="12" applyNumberFormat="0" applyFill="0" applyAlignment="0" applyProtection="0"/>
    <xf numFmtId="0" fontId="23" fillId="1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1" fillId="11" borderId="14" applyNumberFormat="0" applyFont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5" fillId="2" borderId="4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3" fillId="4" borderId="4" xfId="0" applyNumberFormat="1" applyFont="1" applyFill="1" applyBorder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  <xf numFmtId="38" fontId="12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5" fillId="2" borderId="0" xfId="0" applyFont="1" applyFill="1" applyAlignment="1">
      <alignment horizontal="center"/>
    </xf>
    <xf numFmtId="0" fontId="9" fillId="0" borderId="5" xfId="0" applyFont="1" applyBorder="1" applyAlignment="1">
      <alignment vertical="center"/>
    </xf>
    <xf numFmtId="38" fontId="2" fillId="0" borderId="0" xfId="0" applyNumberFormat="1" applyFont="1"/>
    <xf numFmtId="0" fontId="5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</cellXfs>
  <cellStyles count="45">
    <cellStyle name="20% - Ênfase1" xfId="16" builtinId="30" customBuiltin="1"/>
    <cellStyle name="20% - Ênfase2" xfId="19" builtinId="34" customBuiltin="1"/>
    <cellStyle name="20% - Ênfase3" xfId="22" builtinId="38" customBuiltin="1"/>
    <cellStyle name="20% - Ênfase4" xfId="25" builtinId="42" customBuiltin="1"/>
    <cellStyle name="20% - Ênfase5" xfId="28" builtinId="46" customBuiltin="1"/>
    <cellStyle name="20% - Ênfase6" xfId="31" builtinId="50" customBuiltin="1"/>
    <cellStyle name="40% - Ênfase1" xfId="17" builtinId="31" customBuiltin="1"/>
    <cellStyle name="40% - Ênfase2" xfId="20" builtinId="35" customBuiltin="1"/>
    <cellStyle name="40% - Ênfase3" xfId="23" builtinId="39" customBuiltin="1"/>
    <cellStyle name="40% - Ênfase4" xfId="26" builtinId="43" customBuiltin="1"/>
    <cellStyle name="40% - Ênfase5" xfId="29" builtinId="47" customBuiltin="1"/>
    <cellStyle name="40% - Ênfase6" xfId="32" builtinId="51" customBuiltin="1"/>
    <cellStyle name="60% - Ênfase1 2" xfId="37" xr:uid="{00000000-0005-0000-0000-00000C000000}"/>
    <cellStyle name="60% - Ênfase2 2" xfId="38" xr:uid="{00000000-0005-0000-0000-00000D000000}"/>
    <cellStyle name="60% - Ênfase3 2" xfId="39" xr:uid="{00000000-0005-0000-0000-00000E000000}"/>
    <cellStyle name="60% - Ênfase4 2" xfId="40" xr:uid="{00000000-0005-0000-0000-00000F000000}"/>
    <cellStyle name="60% - Ênfase5 2" xfId="41" xr:uid="{00000000-0005-0000-0000-000010000000}"/>
    <cellStyle name="60% - Ênfase6 2" xfId="42" xr:uid="{00000000-0005-0000-0000-000011000000}"/>
    <cellStyle name="Bom" xfId="5" builtinId="26" customBuiltin="1"/>
    <cellStyle name="Cálculo" xfId="9" builtinId="22" customBuiltin="1"/>
    <cellStyle name="Célula de Verificação" xfId="11" builtinId="23" customBuiltin="1"/>
    <cellStyle name="Célula Vinculada" xfId="10" builtinId="24" customBuiltin="1"/>
    <cellStyle name="Ênfase1" xfId="15" builtinId="29" customBuiltin="1"/>
    <cellStyle name="Ênfase2" xfId="18" builtinId="33" customBuiltin="1"/>
    <cellStyle name="Ênfase3" xfId="21" builtinId="37" customBuiltin="1"/>
    <cellStyle name="Ênfase4" xfId="24" builtinId="41" customBuiltin="1"/>
    <cellStyle name="Ênfase5" xfId="27" builtinId="45" customBuiltin="1"/>
    <cellStyle name="Ênfase6" xfId="30" builtinId="49" customBuiltin="1"/>
    <cellStyle name="Entrada" xfId="7" builtinId="20" customBuiltin="1"/>
    <cellStyle name="Hiperlink" xfId="43" builtinId="8" customBuiltin="1"/>
    <cellStyle name="Hiperlink Visitado" xfId="44" builtinId="9" customBuiltin="1"/>
    <cellStyle name="Neutra 2" xfId="35" xr:uid="{00000000-0005-0000-0000-000020000000}"/>
    <cellStyle name="Normal" xfId="0" builtinId="0"/>
    <cellStyle name="Normal 2" xfId="33" xr:uid="{00000000-0005-0000-0000-000022000000}"/>
    <cellStyle name="Nota 2" xfId="36" xr:uid="{00000000-0005-0000-0000-000023000000}"/>
    <cellStyle name="Ruim" xfId="6" builtinId="27" customBuiltin="1"/>
    <cellStyle name="Saída" xfId="8" builtinId="21" customBuiltin="1"/>
    <cellStyle name="Texto de Aviso" xfId="12" builtinId="11" customBuiltin="1"/>
    <cellStyle name="Texto Explicativo" xfId="13" builtinId="53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" builtinId="19" customBuiltin="1"/>
    <cellStyle name="Título 5" xfId="34" xr:uid="{00000000-0005-0000-0000-00002B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3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71" sqref="A71"/>
    </sheetView>
  </sheetViews>
  <sheetFormatPr defaultRowHeight="11.25" x14ac:dyDescent="0.2"/>
  <cols>
    <col min="1" max="1" width="38.85546875" style="1" customWidth="1"/>
    <col min="2" max="3" width="28.42578125" style="1" customWidth="1"/>
    <col min="4" max="16384" width="9.140625" style="1"/>
  </cols>
  <sheetData>
    <row r="1" spans="1:38" ht="15" x14ac:dyDescent="0.25">
      <c r="A1" s="26" t="s">
        <v>62</v>
      </c>
      <c r="B1" s="26"/>
      <c r="C1" s="26"/>
    </row>
    <row r="2" spans="1:38" ht="12.75" customHeight="1" x14ac:dyDescent="0.2">
      <c r="A2" s="27" t="s">
        <v>60</v>
      </c>
      <c r="B2" s="27"/>
      <c r="C2" s="27"/>
    </row>
    <row r="3" spans="1:38" x14ac:dyDescent="0.2">
      <c r="A3" s="2"/>
      <c r="B3" s="4"/>
      <c r="C3" s="4" t="s">
        <v>61</v>
      </c>
    </row>
    <row r="4" spans="1:38" ht="12.75" customHeight="1" x14ac:dyDescent="0.2">
      <c r="A4" s="25" t="s">
        <v>59</v>
      </c>
      <c r="B4" s="22"/>
      <c r="C4" s="22"/>
    </row>
    <row r="5" spans="1:38" ht="12" x14ac:dyDescent="0.2">
      <c r="A5" s="25"/>
      <c r="B5" s="3" t="s">
        <v>67</v>
      </c>
      <c r="C5" s="3" t="s">
        <v>68</v>
      </c>
    </row>
    <row r="6" spans="1:38" ht="12" x14ac:dyDescent="0.2">
      <c r="A6" s="16" t="s">
        <v>0</v>
      </c>
      <c r="B6" s="18">
        <f>B7+B9+B11+B13+B15+B17+B19</f>
        <v>12311</v>
      </c>
      <c r="C6" s="18">
        <f>C7+C9+C11+C13+C15+C17+C19</f>
        <v>13176</v>
      </c>
    </row>
    <row r="7" spans="1:38" ht="12" x14ac:dyDescent="0.2">
      <c r="A7" s="7" t="s">
        <v>1</v>
      </c>
      <c r="B7" s="19">
        <v>2367</v>
      </c>
      <c r="C7" s="19">
        <v>2578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ht="12" x14ac:dyDescent="0.2">
      <c r="A8" s="8" t="s">
        <v>2</v>
      </c>
      <c r="B8" s="20">
        <v>620</v>
      </c>
      <c r="C8" s="20">
        <v>643</v>
      </c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</row>
    <row r="9" spans="1:38" ht="12" x14ac:dyDescent="0.2">
      <c r="A9" s="9" t="s">
        <v>3</v>
      </c>
      <c r="B9" s="19">
        <v>807</v>
      </c>
      <c r="C9" s="19">
        <v>831</v>
      </c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</row>
    <row r="10" spans="1:38" ht="12" x14ac:dyDescent="0.2">
      <c r="A10" s="8" t="s">
        <v>4</v>
      </c>
      <c r="B10" s="20">
        <v>535</v>
      </c>
      <c r="C10" s="20">
        <v>557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8" ht="12" x14ac:dyDescent="0.2">
      <c r="A11" s="9" t="s">
        <v>5</v>
      </c>
      <c r="B11" s="19">
        <v>1804</v>
      </c>
      <c r="C11" s="19">
        <v>1881</v>
      </c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8" ht="12" x14ac:dyDescent="0.2">
      <c r="A12" s="10" t="s">
        <v>6</v>
      </c>
      <c r="B12" s="20">
        <v>1493</v>
      </c>
      <c r="C12" s="20">
        <v>1554</v>
      </c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1:38" ht="12" x14ac:dyDescent="0.2">
      <c r="A13" s="9" t="s">
        <v>7</v>
      </c>
      <c r="B13" s="19">
        <v>525</v>
      </c>
      <c r="C13" s="19">
        <v>587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1:38" ht="12" x14ac:dyDescent="0.2">
      <c r="A14" s="10" t="s">
        <v>8</v>
      </c>
      <c r="B14" s="20">
        <v>450</v>
      </c>
      <c r="C14" s="20">
        <v>511</v>
      </c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38" ht="12" x14ac:dyDescent="0.2">
      <c r="A15" s="9" t="s">
        <v>9</v>
      </c>
      <c r="B15" s="19">
        <v>4592</v>
      </c>
      <c r="C15" s="19">
        <v>4898</v>
      </c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8" ht="12" x14ac:dyDescent="0.2">
      <c r="A16" s="10" t="s">
        <v>10</v>
      </c>
      <c r="B16" s="20">
        <v>1201</v>
      </c>
      <c r="C16" s="20">
        <v>1244</v>
      </c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37" ht="12" x14ac:dyDescent="0.2">
      <c r="A17" s="9" t="s">
        <v>11</v>
      </c>
      <c r="B17" s="19">
        <v>533</v>
      </c>
      <c r="C17" s="19">
        <v>555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</row>
    <row r="18" spans="1:37" ht="12" x14ac:dyDescent="0.2">
      <c r="A18" s="10" t="s">
        <v>12</v>
      </c>
      <c r="B18" s="20">
        <v>404</v>
      </c>
      <c r="C18" s="20">
        <v>408</v>
      </c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</row>
    <row r="19" spans="1:37" ht="12" x14ac:dyDescent="0.2">
      <c r="A19" s="9" t="s">
        <v>13</v>
      </c>
      <c r="B19" s="19">
        <v>1683</v>
      </c>
      <c r="C19" s="19">
        <v>1846</v>
      </c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</row>
    <row r="20" spans="1:37" ht="12" x14ac:dyDescent="0.2">
      <c r="A20" s="10" t="s">
        <v>14</v>
      </c>
      <c r="B20" s="20">
        <v>731</v>
      </c>
      <c r="C20" s="20">
        <v>711</v>
      </c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</row>
    <row r="21" spans="1:37" ht="12" x14ac:dyDescent="0.2">
      <c r="A21" s="16" t="s">
        <v>15</v>
      </c>
      <c r="B21" s="18">
        <f>B22+B24+B26+B30+B32+B34+B36+B38+B28</f>
        <v>52578</v>
      </c>
      <c r="C21" s="18">
        <f>C22+C24+C26+C30+C32+C34+C36+C38+C28</f>
        <v>56618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</row>
    <row r="22" spans="1:37" ht="12" x14ac:dyDescent="0.2">
      <c r="A22" s="11" t="s">
        <v>16</v>
      </c>
      <c r="B22" s="19">
        <v>3200</v>
      </c>
      <c r="C22" s="19">
        <v>3574</v>
      </c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</row>
    <row r="23" spans="1:37" ht="12" x14ac:dyDescent="0.2">
      <c r="A23" s="12" t="s">
        <v>65</v>
      </c>
      <c r="B23" s="20">
        <v>1279</v>
      </c>
      <c r="C23" s="20">
        <v>1382</v>
      </c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</row>
    <row r="24" spans="1:37" ht="12" x14ac:dyDescent="0.2">
      <c r="A24" s="11" t="s">
        <v>17</v>
      </c>
      <c r="B24" s="19">
        <v>3669</v>
      </c>
      <c r="C24" s="19">
        <v>3884</v>
      </c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</row>
    <row r="25" spans="1:37" ht="12" x14ac:dyDescent="0.2">
      <c r="A25" s="12" t="s">
        <v>18</v>
      </c>
      <c r="B25" s="20">
        <v>1763</v>
      </c>
      <c r="C25" s="20">
        <v>1756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ht="12" x14ac:dyDescent="0.2">
      <c r="A26" s="11" t="s">
        <v>19</v>
      </c>
      <c r="B26" s="19">
        <v>9326</v>
      </c>
      <c r="C26" s="19">
        <v>9634</v>
      </c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37" ht="12" x14ac:dyDescent="0.2">
      <c r="A27" s="12" t="s">
        <v>20</v>
      </c>
      <c r="B27" s="20">
        <v>3243</v>
      </c>
      <c r="C27" s="20">
        <v>3434</v>
      </c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1:37" ht="12" x14ac:dyDescent="0.2">
      <c r="A28" s="11" t="s">
        <v>21</v>
      </c>
      <c r="B28" s="19">
        <v>5825</v>
      </c>
      <c r="C28" s="19">
        <v>6609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</row>
    <row r="29" spans="1:37" ht="12" x14ac:dyDescent="0.2">
      <c r="A29" s="12" t="s">
        <v>22</v>
      </c>
      <c r="B29" s="20">
        <v>1546</v>
      </c>
      <c r="C29" s="20">
        <v>1528</v>
      </c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1:37" ht="12" x14ac:dyDescent="0.2">
      <c r="A30" s="11" t="s">
        <v>23</v>
      </c>
      <c r="B30" s="19">
        <v>6283</v>
      </c>
      <c r="C30" s="19">
        <v>6829</v>
      </c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1:37" ht="12" x14ac:dyDescent="0.2">
      <c r="A31" s="12" t="s">
        <v>24</v>
      </c>
      <c r="B31" s="20">
        <v>2952</v>
      </c>
      <c r="C31" s="20">
        <v>3200</v>
      </c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37" ht="12" x14ac:dyDescent="0.2">
      <c r="A32" s="11" t="s">
        <v>25</v>
      </c>
      <c r="B32" s="19">
        <v>7097</v>
      </c>
      <c r="C32" s="19">
        <v>7632</v>
      </c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</row>
    <row r="33" spans="1:37" ht="12" x14ac:dyDescent="0.2">
      <c r="A33" s="12" t="s">
        <v>26</v>
      </c>
      <c r="B33" s="20">
        <v>2207</v>
      </c>
      <c r="C33" s="20">
        <v>2340</v>
      </c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1:37" ht="12" x14ac:dyDescent="0.2">
      <c r="A34" s="11" t="s">
        <v>27</v>
      </c>
      <c r="B34" s="19">
        <v>2864</v>
      </c>
      <c r="C34" s="19">
        <v>3024</v>
      </c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1:37" ht="12" x14ac:dyDescent="0.2">
      <c r="A35" s="12" t="s">
        <v>28</v>
      </c>
      <c r="B35" s="20">
        <v>1330</v>
      </c>
      <c r="C35" s="20">
        <v>1368</v>
      </c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  <row r="36" spans="1:37" ht="12" x14ac:dyDescent="0.2">
      <c r="A36" s="11" t="s">
        <v>29</v>
      </c>
      <c r="B36" s="19">
        <v>2923</v>
      </c>
      <c r="C36" s="19">
        <v>3342</v>
      </c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1:37" ht="12" x14ac:dyDescent="0.2">
      <c r="A37" s="12" t="s">
        <v>30</v>
      </c>
      <c r="B37" s="20">
        <v>1198</v>
      </c>
      <c r="C37" s="20">
        <v>1289</v>
      </c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1:37" ht="12" x14ac:dyDescent="0.2">
      <c r="A38" s="13" t="s">
        <v>31</v>
      </c>
      <c r="B38" s="19">
        <v>11391</v>
      </c>
      <c r="C38" s="19">
        <v>12090</v>
      </c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</row>
    <row r="39" spans="1:37" ht="12" x14ac:dyDescent="0.2">
      <c r="A39" s="14" t="s">
        <v>32</v>
      </c>
      <c r="B39" s="20">
        <v>2640</v>
      </c>
      <c r="C39" s="20">
        <v>2729</v>
      </c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1:37" ht="12" x14ac:dyDescent="0.2">
      <c r="A40" s="16" t="s">
        <v>33</v>
      </c>
      <c r="B40" s="18">
        <f>B41+B43+B45+B47</f>
        <v>116000</v>
      </c>
      <c r="C40" s="18">
        <f>C41+C43+C45+C47</f>
        <v>119446</v>
      </c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1:37" ht="12" x14ac:dyDescent="0.2">
      <c r="A41" s="11" t="s">
        <v>34</v>
      </c>
      <c r="B41" s="19">
        <v>40775</v>
      </c>
      <c r="C41" s="19">
        <v>41258</v>
      </c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1:37" ht="12" x14ac:dyDescent="0.2">
      <c r="A42" s="12" t="s">
        <v>35</v>
      </c>
      <c r="B42" s="20">
        <v>6259</v>
      </c>
      <c r="C42" s="20">
        <v>6291</v>
      </c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 ht="12" x14ac:dyDescent="0.2">
      <c r="A43" s="11" t="s">
        <v>36</v>
      </c>
      <c r="B43" s="19">
        <v>5738</v>
      </c>
      <c r="C43" s="19">
        <v>6321</v>
      </c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 ht="12" x14ac:dyDescent="0.2">
      <c r="A44" s="12" t="s">
        <v>37</v>
      </c>
      <c r="B44" s="20">
        <v>852</v>
      </c>
      <c r="C44" s="20">
        <v>855</v>
      </c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 ht="12" x14ac:dyDescent="0.2">
      <c r="A45" s="11" t="s">
        <v>38</v>
      </c>
      <c r="B45" s="19">
        <v>12501</v>
      </c>
      <c r="C45" s="19">
        <v>13165</v>
      </c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 ht="12" x14ac:dyDescent="0.2">
      <c r="A46" s="12" t="s">
        <v>39</v>
      </c>
      <c r="B46" s="20">
        <v>5369</v>
      </c>
      <c r="C46" s="20">
        <v>5626</v>
      </c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1:37" ht="12" x14ac:dyDescent="0.2">
      <c r="A47" s="13" t="s">
        <v>40</v>
      </c>
      <c r="B47" s="19">
        <v>56986</v>
      </c>
      <c r="C47" s="19">
        <v>58702</v>
      </c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spans="1:37" ht="12" x14ac:dyDescent="0.2">
      <c r="A48" s="14" t="s">
        <v>41</v>
      </c>
      <c r="B48" s="20">
        <v>15713</v>
      </c>
      <c r="C48" s="20">
        <v>16291</v>
      </c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</row>
    <row r="49" spans="1:37" ht="12" x14ac:dyDescent="0.2">
      <c r="A49" s="16" t="s">
        <v>42</v>
      </c>
      <c r="B49" s="18">
        <f>B50+B52+B54</f>
        <v>68356</v>
      </c>
      <c r="C49" s="18">
        <f>C50+C52+C54</f>
        <v>70248</v>
      </c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</row>
    <row r="50" spans="1:37" ht="12" x14ac:dyDescent="0.2">
      <c r="A50" s="11" t="s">
        <v>43</v>
      </c>
      <c r="B50" s="19">
        <v>24209</v>
      </c>
      <c r="C50" s="19">
        <v>25162</v>
      </c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</row>
    <row r="51" spans="1:37" ht="12" x14ac:dyDescent="0.2">
      <c r="A51" s="12" t="s">
        <v>44</v>
      </c>
      <c r="B51" s="20">
        <v>4147</v>
      </c>
      <c r="C51" s="20">
        <v>4295</v>
      </c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</row>
    <row r="52" spans="1:37" ht="12" x14ac:dyDescent="0.2">
      <c r="A52" s="11" t="s">
        <v>45</v>
      </c>
      <c r="B52" s="19">
        <v>21768</v>
      </c>
      <c r="C52" s="19">
        <v>22308</v>
      </c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</row>
    <row r="53" spans="1:37" ht="12" x14ac:dyDescent="0.2">
      <c r="A53" s="12" t="s">
        <v>46</v>
      </c>
      <c r="B53" s="20">
        <v>1159</v>
      </c>
      <c r="C53" s="20">
        <v>1170</v>
      </c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</row>
    <row r="54" spans="1:37" ht="12" x14ac:dyDescent="0.2">
      <c r="A54" s="13" t="s">
        <v>47</v>
      </c>
      <c r="B54" s="19">
        <v>22379</v>
      </c>
      <c r="C54" s="19">
        <v>22778</v>
      </c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</row>
    <row r="55" spans="1:37" ht="12" x14ac:dyDescent="0.2">
      <c r="A55" s="14" t="s">
        <v>48</v>
      </c>
      <c r="B55" s="20">
        <v>2427</v>
      </c>
      <c r="C55" s="20">
        <v>2471</v>
      </c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</row>
    <row r="56" spans="1:37" ht="12" x14ac:dyDescent="0.2">
      <c r="A56" s="16" t="s">
        <v>49</v>
      </c>
      <c r="B56" s="18">
        <f>B57+B59+B61+B63</f>
        <v>25521</v>
      </c>
      <c r="C56" s="18">
        <f>C57+C59+C61+C63</f>
        <v>26752</v>
      </c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</row>
    <row r="57" spans="1:37" ht="12" x14ac:dyDescent="0.2">
      <c r="A57" s="11" t="s">
        <v>50</v>
      </c>
      <c r="B57" s="19">
        <v>4286</v>
      </c>
      <c r="C57" s="19">
        <v>4440</v>
      </c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</row>
    <row r="58" spans="1:37" ht="12" x14ac:dyDescent="0.2">
      <c r="A58" s="12" t="s">
        <v>51</v>
      </c>
      <c r="B58" s="20">
        <v>1662</v>
      </c>
      <c r="C58" s="20">
        <v>1705</v>
      </c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</row>
    <row r="59" spans="1:37" ht="12" x14ac:dyDescent="0.2">
      <c r="A59" s="11" t="s">
        <v>52</v>
      </c>
      <c r="B59" s="19">
        <v>6810</v>
      </c>
      <c r="C59" s="19">
        <v>7023</v>
      </c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</row>
    <row r="60" spans="1:37" ht="12" x14ac:dyDescent="0.2">
      <c r="A60" s="12" t="s">
        <v>53</v>
      </c>
      <c r="B60" s="20">
        <v>1564</v>
      </c>
      <c r="C60" s="20">
        <v>1589</v>
      </c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</row>
    <row r="61" spans="1:37" ht="12" x14ac:dyDescent="0.2">
      <c r="A61" s="11" t="s">
        <v>54</v>
      </c>
      <c r="B61" s="19">
        <v>9866</v>
      </c>
      <c r="C61" s="19">
        <v>10493</v>
      </c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</row>
    <row r="62" spans="1:37" ht="12" x14ac:dyDescent="0.2">
      <c r="A62" s="12" t="s">
        <v>55</v>
      </c>
      <c r="B62" s="20">
        <v>3296</v>
      </c>
      <c r="C62" s="20">
        <v>3417</v>
      </c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</row>
    <row r="63" spans="1:37" ht="12" x14ac:dyDescent="0.2">
      <c r="A63" s="13" t="s">
        <v>56</v>
      </c>
      <c r="B63" s="19">
        <v>4559</v>
      </c>
      <c r="C63" s="19">
        <v>4796</v>
      </c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</row>
    <row r="64" spans="1:37" ht="12" x14ac:dyDescent="0.2">
      <c r="A64" s="14" t="s">
        <v>57</v>
      </c>
      <c r="B64" s="20">
        <v>4559</v>
      </c>
      <c r="C64" s="20">
        <v>4796</v>
      </c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</row>
    <row r="65" spans="1:37" ht="12" customHeight="1" x14ac:dyDescent="0.2">
      <c r="A65" s="23" t="s">
        <v>66</v>
      </c>
      <c r="B65" s="28">
        <v>40</v>
      </c>
      <c r="C65" s="6">
        <v>37</v>
      </c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</row>
    <row r="66" spans="1:37" ht="12" x14ac:dyDescent="0.2">
      <c r="A66" s="17" t="s">
        <v>58</v>
      </c>
      <c r="B66" s="15">
        <f>B6+B21+B40+B49+B56+B65</f>
        <v>274806</v>
      </c>
      <c r="C66" s="15">
        <f>C6+C21+C40+C49+C56+C65</f>
        <v>286277</v>
      </c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</row>
    <row r="67" spans="1:37" x14ac:dyDescent="0.2">
      <c r="A67" s="5" t="s">
        <v>69</v>
      </c>
    </row>
    <row r="68" spans="1:37" x14ac:dyDescent="0.2">
      <c r="A68" s="5" t="s">
        <v>63</v>
      </c>
    </row>
    <row r="69" spans="1:37" x14ac:dyDescent="0.2">
      <c r="A69" s="21" t="s">
        <v>64</v>
      </c>
    </row>
    <row r="72" spans="1:37" x14ac:dyDescent="0.2">
      <c r="B72" s="24"/>
      <c r="C72" s="24"/>
    </row>
    <row r="73" spans="1:37" x14ac:dyDescent="0.2">
      <c r="B73" s="24"/>
      <c r="C73" s="24"/>
    </row>
  </sheetData>
  <mergeCells count="3">
    <mergeCell ref="A4:A5"/>
    <mergeCell ref="A1:C1"/>
    <mergeCell ref="A2:C2"/>
  </mergeCells>
  <phoneticPr fontId="4" type="noConversion"/>
  <printOptions horizontalCentered="1"/>
  <pageMargins left="0" right="0" top="0.19685039370078741" bottom="0" header="0" footer="0.19685039370078741"/>
  <pageSetup paperSize="9" scale="66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tabela_10.B.01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2020-10-29T13:19:31Z</cp:lastPrinted>
  <dcterms:created xsi:type="dcterms:W3CDTF">2004-11-18T16:48:14Z</dcterms:created>
  <dcterms:modified xsi:type="dcterms:W3CDTF">2025-03-18T18:04:37Z</dcterms:modified>
</cp:coreProperties>
</file>